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Лист1!$A$3:$O$42</definedName>
    <definedName name="_xlnm.Print_Area" localSheetId="0">Лист1!$A$1:$Y$9</definedName>
  </definedNames>
  <calcPr calcId="125725"/>
</workbook>
</file>

<file path=xl/calcChain.xml><?xml version="1.0" encoding="utf-8"?>
<calcChain xmlns="http://schemas.openxmlformats.org/spreadsheetml/2006/main">
  <c r="I21" i="1"/>
  <c r="J21" s="1"/>
  <c r="G21"/>
  <c r="H21" s="1"/>
  <c r="F21"/>
  <c r="I20"/>
  <c r="J20" s="1"/>
  <c r="G20"/>
  <c r="H20" s="1"/>
  <c r="F20"/>
  <c r="I19"/>
  <c r="J19" s="1"/>
  <c r="H19"/>
  <c r="F19"/>
  <c r="I18" l="1"/>
  <c r="J18" s="1"/>
  <c r="G18"/>
  <c r="H18" s="1"/>
  <c r="F18"/>
  <c r="I17"/>
  <c r="J17" s="1"/>
  <c r="H17"/>
  <c r="G17"/>
  <c r="F17"/>
  <c r="I16"/>
  <c r="J16" s="1"/>
  <c r="H16"/>
  <c r="F16"/>
  <c r="J9" l="1"/>
  <c r="I9"/>
  <c r="I8"/>
  <c r="J8" s="1"/>
  <c r="J7"/>
  <c r="I7"/>
  <c r="D4"/>
  <c r="D6"/>
  <c r="D5"/>
  <c r="L5"/>
  <c r="M5"/>
  <c r="N5"/>
  <c r="O5"/>
  <c r="P5"/>
  <c r="Q5"/>
  <c r="R5"/>
  <c r="S5"/>
  <c r="T5"/>
  <c r="U5"/>
  <c r="V5"/>
  <c r="W5"/>
  <c r="X5"/>
  <c r="Y5"/>
  <c r="K5"/>
  <c r="L6"/>
  <c r="M6"/>
  <c r="N6"/>
  <c r="O6"/>
  <c r="P6"/>
  <c r="Q6"/>
  <c r="R6"/>
  <c r="S6"/>
  <c r="T6"/>
  <c r="U6"/>
  <c r="V6"/>
  <c r="W6"/>
  <c r="X6"/>
  <c r="Y6"/>
  <c r="K6"/>
  <c r="L4"/>
  <c r="M4"/>
  <c r="N4"/>
  <c r="O4"/>
  <c r="P4"/>
  <c r="Q4"/>
  <c r="R4"/>
  <c r="S4"/>
  <c r="T4"/>
  <c r="U4"/>
  <c r="V4"/>
  <c r="W4"/>
  <c r="X4"/>
  <c r="Y4"/>
  <c r="K4"/>
  <c r="I42"/>
  <c r="J42" s="1"/>
  <c r="I41"/>
  <c r="J41" s="1"/>
  <c r="I40"/>
  <c r="J40" s="1"/>
  <c r="I39"/>
  <c r="J39" s="1"/>
  <c r="I38"/>
  <c r="J38" s="1"/>
  <c r="I37"/>
  <c r="J37" s="1"/>
  <c r="I36"/>
  <c r="J36" s="1"/>
  <c r="I35"/>
  <c r="J35" s="1"/>
  <c r="I34"/>
  <c r="J34" s="1"/>
  <c r="I30"/>
  <c r="J30" s="1"/>
  <c r="I29"/>
  <c r="J29" s="1"/>
  <c r="I28"/>
  <c r="J28" s="1"/>
  <c r="I27"/>
  <c r="J27" s="1"/>
  <c r="I26"/>
  <c r="J26" s="1"/>
  <c r="I25"/>
  <c r="J25" s="1"/>
  <c r="F40"/>
  <c r="H40"/>
  <c r="F41"/>
  <c r="G41"/>
  <c r="H41" s="1"/>
  <c r="F42"/>
  <c r="G42"/>
  <c r="H42" s="1"/>
  <c r="G39"/>
  <c r="H39" s="1"/>
  <c r="F39"/>
  <c r="G38"/>
  <c r="H38" s="1"/>
  <c r="F38"/>
  <c r="H37"/>
  <c r="F37"/>
  <c r="G36"/>
  <c r="H36" s="1"/>
  <c r="F36"/>
  <c r="G35"/>
  <c r="H35" s="1"/>
  <c r="F35"/>
  <c r="H34"/>
  <c r="F34"/>
  <c r="G30"/>
  <c r="H30" s="1"/>
  <c r="F30"/>
  <c r="G29"/>
  <c r="H29" s="1"/>
  <c r="F29"/>
  <c r="H28"/>
  <c r="F28"/>
  <c r="G27"/>
  <c r="H27" s="1"/>
  <c r="F27"/>
  <c r="G26"/>
  <c r="H26" s="1"/>
  <c r="F26"/>
  <c r="H25"/>
  <c r="F25"/>
  <c r="I5" l="1"/>
  <c r="J5" s="1"/>
  <c r="I6"/>
  <c r="J6" s="1"/>
  <c r="I4"/>
  <c r="J4" s="1"/>
</calcChain>
</file>

<file path=xl/sharedStrings.xml><?xml version="1.0" encoding="utf-8"?>
<sst xmlns="http://schemas.openxmlformats.org/spreadsheetml/2006/main" count="75" uniqueCount="31">
  <si>
    <t>Наименование территории</t>
  </si>
  <si>
    <t>Кол-во УИК</t>
  </si>
  <si>
    <t>май</t>
  </si>
  <si>
    <t>июнь</t>
  </si>
  <si>
    <t>июль</t>
  </si>
  <si>
    <t>август</t>
  </si>
  <si>
    <t>сентябрь</t>
  </si>
  <si>
    <t>АКТИВ УИК</t>
  </si>
  <si>
    <t>кол-во обучаемых</t>
  </si>
  <si>
    <t xml:space="preserve">кол-во обучаемых, включая повторное обучение </t>
  </si>
  <si>
    <t>Сводный график обучения членов УИК на 2022 год</t>
  </si>
  <si>
    <t>РЕЗЕРВ УИК</t>
  </si>
  <si>
    <t>Всего членов УИК/
резерв</t>
  </si>
  <si>
    <t>Кол-во обучаемых (с учетом повторного обучения)</t>
  </si>
  <si>
    <t>РУКОВОДСТВО УИК</t>
  </si>
  <si>
    <r>
      <t>ИНЫЕ ЧЛЕНЫ УИК</t>
    </r>
    <r>
      <rPr>
        <b/>
        <sz val="8"/>
        <color theme="1"/>
        <rFont val="Calibri"/>
        <family val="2"/>
        <charset val="204"/>
        <scheme val="minor"/>
      </rPr>
      <t xml:space="preserve"> (без учета руководства)</t>
    </r>
  </si>
  <si>
    <t xml:space="preserve">ИНЫЕ ЧЛЕНЫ УИК </t>
  </si>
  <si>
    <t>Очные обучающие занятия - практикумы для членов УИК и резерва по применению ресурсов ЦИК, РЦОИТ, иных</t>
  </si>
  <si>
    <t>Факультативное обучение в рамках подготовки к ЕДГ</t>
  </si>
  <si>
    <t>Тестирование на ЕПИК</t>
  </si>
  <si>
    <t>ТИК Кировского района города Перми</t>
  </si>
  <si>
    <t>ТИК № 1 Свердловского района города Перми</t>
  </si>
  <si>
    <t>ТИК № 2 Свердловского района города Перми</t>
  </si>
  <si>
    <t>ТИК Дзержинского района города Перми</t>
  </si>
  <si>
    <t>ТИК Орджоникидзевского района города Перми</t>
  </si>
  <si>
    <t>ТИК Индустриального района города Перми</t>
  </si>
  <si>
    <t>ТИК ЗАТО Звездный</t>
  </si>
  <si>
    <t>АССОЦИАЦИЯ ПЕРМЬ</t>
  </si>
  <si>
    <t>ТИК Мотовилихинского района города Перми</t>
  </si>
  <si>
    <t>ТИК Ленинского района города Перми</t>
  </si>
  <si>
    <t xml:space="preserve">ТИК Пермского муниципального района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</si>
</sst>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3" tint="-0.499984740745262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sz val="10"/>
      <color theme="6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theme="4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4" tint="-0.499984740745262"/>
      </bottom>
      <diagonal/>
    </border>
    <border>
      <left style="thin">
        <color indexed="64"/>
      </left>
      <right/>
      <top style="medium">
        <color theme="4" tint="-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theme="4" tint="-0.499984740745262"/>
      </bottom>
      <diagonal/>
    </border>
    <border>
      <left/>
      <right style="thin">
        <color indexed="64"/>
      </right>
      <top style="medium">
        <color theme="4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theme="4" tint="-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theme="4" tint="-0.499984740745262"/>
      </left>
      <right style="medium">
        <color indexed="64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3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/>
    <xf numFmtId="0" fontId="3" fillId="0" borderId="0" xfId="1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9" fontId="9" fillId="2" borderId="1" xfId="1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9" fontId="9" fillId="2" borderId="4" xfId="1" applyFont="1" applyFill="1" applyBorder="1" applyAlignment="1">
      <alignment horizontal="center" vertical="center" wrapText="1"/>
    </xf>
    <xf numFmtId="9" fontId="8" fillId="0" borderId="1" xfId="1" applyFont="1" applyFill="1" applyBorder="1" applyAlignment="1">
      <alignment horizontal="center" vertical="center" wrapText="1"/>
    </xf>
    <xf numFmtId="9" fontId="8" fillId="0" borderId="4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0" xfId="0" applyFont="1" applyFill="1"/>
    <xf numFmtId="0" fontId="7" fillId="4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wrapText="1"/>
    </xf>
    <xf numFmtId="0" fontId="3" fillId="5" borderId="0" xfId="0" applyFont="1" applyFill="1"/>
    <xf numFmtId="0" fontId="9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/>
    <xf numFmtId="0" fontId="10" fillId="3" borderId="1" xfId="0" applyFont="1" applyFill="1" applyBorder="1" applyAlignment="1">
      <alignment horizontal="center" vertical="center" wrapText="1"/>
    </xf>
    <xf numFmtId="0" fontId="9" fillId="3" borderId="1" xfId="1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10" fillId="3" borderId="1" xfId="0" applyFont="1" applyFill="1" applyBorder="1" applyAlignment="1">
      <alignment wrapText="1"/>
    </xf>
    <xf numFmtId="9" fontId="8" fillId="3" borderId="1" xfId="1" applyFont="1" applyFill="1" applyBorder="1" applyAlignment="1">
      <alignment horizontal="center" vertical="center" wrapText="1"/>
    </xf>
    <xf numFmtId="0" fontId="8" fillId="3" borderId="1" xfId="1" applyNumberFormat="1" applyFont="1" applyFill="1" applyBorder="1" applyAlignment="1">
      <alignment horizontal="center" vertical="center" wrapText="1"/>
    </xf>
    <xf numFmtId="9" fontId="8" fillId="3" borderId="4" xfId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3" fillId="5" borderId="1" xfId="0" applyFont="1" applyFill="1" applyBorder="1" applyAlignment="1">
      <alignment wrapText="1"/>
    </xf>
    <xf numFmtId="9" fontId="9" fillId="2" borderId="8" xfId="1" applyFont="1" applyFill="1" applyBorder="1" applyAlignment="1">
      <alignment horizontal="center" vertical="center" wrapText="1"/>
    </xf>
    <xf numFmtId="9" fontId="8" fillId="3" borderId="8" xfId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9" fontId="8" fillId="4" borderId="8" xfId="1" applyFont="1" applyFill="1" applyBorder="1" applyAlignment="1">
      <alignment horizontal="center" vertical="center" wrapText="1"/>
    </xf>
    <xf numFmtId="1" fontId="8" fillId="4" borderId="1" xfId="1" applyNumberFormat="1" applyFont="1" applyFill="1" applyBorder="1" applyAlignment="1">
      <alignment horizontal="center" vertical="center" wrapText="1"/>
    </xf>
    <xf numFmtId="9" fontId="11" fillId="0" borderId="6" xfId="1" applyFont="1" applyBorder="1" applyAlignment="1">
      <alignment horizontal="center" vertical="center"/>
    </xf>
    <xf numFmtId="1" fontId="11" fillId="0" borderId="6" xfId="1" applyNumberFormat="1" applyFont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 wrapText="1"/>
    </xf>
    <xf numFmtId="1" fontId="8" fillId="3" borderId="1" xfId="1" applyNumberFormat="1" applyFont="1" applyFill="1" applyBorder="1" applyAlignment="1">
      <alignment horizontal="center" vertical="center" wrapText="1"/>
    </xf>
    <xf numFmtId="1" fontId="3" fillId="0" borderId="0" xfId="1" applyNumberFormat="1" applyFont="1" applyAlignment="1">
      <alignment horizontal="center" vertical="center"/>
    </xf>
    <xf numFmtId="1" fontId="7" fillId="4" borderId="1" xfId="1" applyNumberFormat="1" applyFont="1" applyFill="1" applyBorder="1" applyAlignment="1">
      <alignment horizontal="center" vertical="center" wrapText="1"/>
    </xf>
    <xf numFmtId="9" fontId="7" fillId="2" borderId="1" xfId="1" applyFont="1" applyFill="1" applyBorder="1" applyAlignment="1">
      <alignment horizontal="center" vertical="center" wrapText="1"/>
    </xf>
    <xf numFmtId="9" fontId="7" fillId="2" borderId="4" xfId="1" applyFont="1" applyFill="1" applyBorder="1" applyAlignment="1">
      <alignment horizontal="center" vertical="center" wrapText="1"/>
    </xf>
    <xf numFmtId="1" fontId="7" fillId="2" borderId="1" xfId="1" applyNumberFormat="1" applyFont="1" applyFill="1" applyBorder="1" applyAlignment="1">
      <alignment horizontal="center" vertical="center" wrapText="1"/>
    </xf>
    <xf numFmtId="9" fontId="7" fillId="2" borderId="8" xfId="1" applyFont="1" applyFill="1" applyBorder="1" applyAlignment="1">
      <alignment horizontal="center" vertical="center" wrapText="1"/>
    </xf>
    <xf numFmtId="9" fontId="7" fillId="3" borderId="1" xfId="1" applyFont="1" applyFill="1" applyBorder="1" applyAlignment="1">
      <alignment horizontal="center" vertical="center" wrapText="1"/>
    </xf>
    <xf numFmtId="9" fontId="7" fillId="3" borderId="4" xfId="1" applyFont="1" applyFill="1" applyBorder="1" applyAlignment="1">
      <alignment horizontal="center" vertical="center" wrapText="1"/>
    </xf>
    <xf numFmtId="1" fontId="7" fillId="3" borderId="1" xfId="1" applyNumberFormat="1" applyFont="1" applyFill="1" applyBorder="1" applyAlignment="1">
      <alignment horizontal="center" vertical="center" wrapText="1"/>
    </xf>
    <xf numFmtId="9" fontId="7" fillId="3" borderId="8" xfId="1" applyFont="1" applyFill="1" applyBorder="1" applyAlignment="1">
      <alignment horizontal="center" vertical="center" wrapText="1"/>
    </xf>
    <xf numFmtId="9" fontId="7" fillId="0" borderId="1" xfId="1" applyFont="1" applyFill="1" applyBorder="1" applyAlignment="1">
      <alignment horizontal="center" vertical="center" wrapText="1"/>
    </xf>
    <xf numFmtId="9" fontId="7" fillId="0" borderId="4" xfId="1" applyFont="1" applyFill="1" applyBorder="1" applyAlignment="1">
      <alignment horizontal="center" vertical="center" wrapText="1"/>
    </xf>
    <xf numFmtId="9" fontId="7" fillId="4" borderId="8" xfId="1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9" fontId="3" fillId="5" borderId="1" xfId="1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9" fontId="3" fillId="5" borderId="4" xfId="1" applyFont="1" applyFill="1" applyBorder="1" applyAlignment="1">
      <alignment horizontal="center" vertical="center" wrapText="1"/>
    </xf>
    <xf numFmtId="1" fontId="3" fillId="5" borderId="1" xfId="1" applyNumberFormat="1" applyFont="1" applyFill="1" applyBorder="1" applyAlignment="1">
      <alignment horizontal="center" vertical="center" wrapText="1"/>
    </xf>
    <xf numFmtId="9" fontId="3" fillId="5" borderId="8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justify" wrapText="1"/>
    </xf>
    <xf numFmtId="0" fontId="7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9" fontId="9" fillId="2" borderId="1" xfId="1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9" fontId="9" fillId="2" borderId="4" xfId="1" applyFont="1" applyFill="1" applyBorder="1" applyAlignment="1">
      <alignment horizontal="center" vertical="center" wrapText="1"/>
    </xf>
    <xf numFmtId="9" fontId="8" fillId="0" borderId="1" xfId="1" applyFont="1" applyFill="1" applyBorder="1" applyAlignment="1">
      <alignment horizontal="center" vertical="center" wrapText="1"/>
    </xf>
    <xf numFmtId="9" fontId="8" fillId="0" borderId="4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9" fontId="8" fillId="3" borderId="1" xfId="1" applyFont="1" applyFill="1" applyBorder="1" applyAlignment="1">
      <alignment horizontal="center" vertical="center" wrapText="1"/>
    </xf>
    <xf numFmtId="0" fontId="8" fillId="3" borderId="1" xfId="1" applyNumberFormat="1" applyFont="1" applyFill="1" applyBorder="1" applyAlignment="1">
      <alignment horizontal="center" vertical="center" wrapText="1"/>
    </xf>
    <xf numFmtId="9" fontId="8" fillId="3" borderId="4" xfId="1" applyFont="1" applyFill="1" applyBorder="1" applyAlignment="1">
      <alignment horizontal="center" vertical="center" wrapText="1"/>
    </xf>
    <xf numFmtId="9" fontId="9" fillId="2" borderId="8" xfId="1" applyFont="1" applyFill="1" applyBorder="1" applyAlignment="1">
      <alignment horizontal="center" vertical="center" wrapText="1"/>
    </xf>
    <xf numFmtId="9" fontId="8" fillId="3" borderId="8" xfId="1" applyFont="1" applyFill="1" applyBorder="1" applyAlignment="1">
      <alignment horizontal="center" vertical="center" wrapText="1"/>
    </xf>
    <xf numFmtId="9" fontId="8" fillId="4" borderId="8" xfId="1" applyFont="1" applyFill="1" applyBorder="1" applyAlignment="1">
      <alignment horizontal="center" vertical="center" wrapText="1"/>
    </xf>
    <xf numFmtId="1" fontId="8" fillId="4" borderId="1" xfId="1" applyNumberFormat="1" applyFont="1" applyFill="1" applyBorder="1" applyAlignment="1">
      <alignment horizontal="center" vertical="center" wrapText="1"/>
    </xf>
    <xf numFmtId="1" fontId="9" fillId="2" borderId="1" xfId="1" applyNumberFormat="1" applyFont="1" applyFill="1" applyBorder="1" applyAlignment="1">
      <alignment horizontal="center" vertical="center" wrapText="1"/>
    </xf>
    <xf numFmtId="1" fontId="8" fillId="3" borderId="1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1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9" fontId="7" fillId="0" borderId="3" xfId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9" fontId="7" fillId="0" borderId="9" xfId="1" applyFont="1" applyFill="1" applyBorder="1" applyAlignment="1">
      <alignment horizontal="center" vertical="center" wrapText="1"/>
    </xf>
    <xf numFmtId="1" fontId="7" fillId="4" borderId="1" xfId="1" applyNumberFormat="1" applyFont="1" applyFill="1" applyBorder="1" applyAlignment="1">
      <alignment horizontal="center" vertical="center" wrapText="1"/>
    </xf>
    <xf numFmtId="9" fontId="7" fillId="4" borderId="6" xfId="1" applyFont="1" applyFill="1" applyBorder="1" applyAlignment="1">
      <alignment horizontal="center" vertical="center" wrapText="1"/>
    </xf>
    <xf numFmtId="9" fontId="7" fillId="2" borderId="1" xfId="1" applyFont="1" applyFill="1" applyBorder="1" applyAlignment="1">
      <alignment horizontal="center" vertical="center" wrapText="1"/>
    </xf>
    <xf numFmtId="9" fontId="7" fillId="2" borderId="4" xfId="1" applyFont="1" applyFill="1" applyBorder="1" applyAlignment="1">
      <alignment horizontal="center" vertical="center" wrapText="1"/>
    </xf>
    <xf numFmtId="1" fontId="7" fillId="2" borderId="1" xfId="1" applyNumberFormat="1" applyFont="1" applyFill="1" applyBorder="1" applyAlignment="1">
      <alignment horizontal="center" vertical="center" wrapText="1"/>
    </xf>
    <xf numFmtId="9" fontId="7" fillId="2" borderId="8" xfId="1" applyFont="1" applyFill="1" applyBorder="1" applyAlignment="1">
      <alignment horizontal="center" vertical="center" wrapText="1"/>
    </xf>
    <xf numFmtId="9" fontId="7" fillId="3" borderId="1" xfId="1" applyFont="1" applyFill="1" applyBorder="1" applyAlignment="1">
      <alignment horizontal="center" vertical="center" wrapText="1"/>
    </xf>
    <xf numFmtId="9" fontId="7" fillId="3" borderId="4" xfId="1" applyFont="1" applyFill="1" applyBorder="1" applyAlignment="1">
      <alignment horizontal="center" vertical="center" wrapText="1"/>
    </xf>
    <xf numFmtId="1" fontId="7" fillId="3" borderId="1" xfId="1" applyNumberFormat="1" applyFont="1" applyFill="1" applyBorder="1" applyAlignment="1">
      <alignment horizontal="center" vertical="center" wrapText="1"/>
    </xf>
    <xf numFmtId="9" fontId="7" fillId="3" borderId="8" xfId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9" fontId="9" fillId="2" borderId="1" xfId="1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9" fontId="9" fillId="2" borderId="4" xfId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9" fontId="8" fillId="0" borderId="1" xfId="1" applyFont="1" applyFill="1" applyBorder="1" applyAlignment="1">
      <alignment horizontal="center" vertical="center" wrapText="1"/>
    </xf>
    <xf numFmtId="9" fontId="8" fillId="0" borderId="4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9" fontId="8" fillId="3" borderId="1" xfId="1" applyFont="1" applyFill="1" applyBorder="1" applyAlignment="1">
      <alignment horizontal="center" vertical="center" wrapText="1"/>
    </xf>
    <xf numFmtId="0" fontId="8" fillId="3" borderId="1" xfId="1" applyNumberFormat="1" applyFont="1" applyFill="1" applyBorder="1" applyAlignment="1">
      <alignment horizontal="center" vertical="center" wrapText="1"/>
    </xf>
    <xf numFmtId="9" fontId="8" fillId="3" borderId="4" xfId="1" applyFont="1" applyFill="1" applyBorder="1" applyAlignment="1">
      <alignment horizontal="center" vertical="center" wrapText="1"/>
    </xf>
    <xf numFmtId="9" fontId="9" fillId="2" borderId="8" xfId="1" applyFont="1" applyFill="1" applyBorder="1" applyAlignment="1">
      <alignment horizontal="center" vertical="center" wrapText="1"/>
    </xf>
    <xf numFmtId="9" fontId="8" fillId="3" borderId="8" xfId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9" fontId="8" fillId="4" borderId="8" xfId="1" applyFont="1" applyFill="1" applyBorder="1" applyAlignment="1">
      <alignment horizontal="center" vertical="center" wrapText="1"/>
    </xf>
    <xf numFmtId="1" fontId="8" fillId="4" borderId="1" xfId="1" applyNumberFormat="1" applyFont="1" applyFill="1" applyBorder="1" applyAlignment="1">
      <alignment horizontal="center" vertical="center" wrapText="1"/>
    </xf>
    <xf numFmtId="1" fontId="9" fillId="2" borderId="1" xfId="1" applyNumberFormat="1" applyFont="1" applyFill="1" applyBorder="1" applyAlignment="1">
      <alignment horizontal="center" vertical="center" wrapText="1"/>
    </xf>
    <xf numFmtId="1" fontId="8" fillId="3" borderId="1" xfId="1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9" fontId="9" fillId="2" borderId="1" xfId="1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9" fontId="9" fillId="2" borderId="4" xfId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9" fontId="8" fillId="0" borderId="1" xfId="1" applyFont="1" applyFill="1" applyBorder="1" applyAlignment="1">
      <alignment horizontal="center" vertical="center" wrapText="1"/>
    </xf>
    <xf numFmtId="9" fontId="8" fillId="0" borderId="4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9" fontId="8" fillId="3" borderId="1" xfId="1" applyFont="1" applyFill="1" applyBorder="1" applyAlignment="1">
      <alignment horizontal="center" vertical="center" wrapText="1"/>
    </xf>
    <xf numFmtId="0" fontId="8" fillId="3" borderId="1" xfId="1" applyNumberFormat="1" applyFont="1" applyFill="1" applyBorder="1" applyAlignment="1">
      <alignment horizontal="center" vertical="center" wrapText="1"/>
    </xf>
    <xf numFmtId="9" fontId="8" fillId="3" borderId="4" xfId="1" applyFont="1" applyFill="1" applyBorder="1" applyAlignment="1">
      <alignment horizontal="center" vertical="center" wrapText="1"/>
    </xf>
    <xf numFmtId="9" fontId="9" fillId="2" borderId="8" xfId="1" applyFont="1" applyFill="1" applyBorder="1" applyAlignment="1">
      <alignment horizontal="center" vertical="center" wrapText="1"/>
    </xf>
    <xf numFmtId="9" fontId="8" fillId="3" borderId="8" xfId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9" fontId="8" fillId="4" borderId="8" xfId="1" applyFont="1" applyFill="1" applyBorder="1" applyAlignment="1">
      <alignment horizontal="center" vertical="center" wrapText="1"/>
    </xf>
    <xf numFmtId="1" fontId="8" fillId="4" borderId="1" xfId="1" applyNumberFormat="1" applyFont="1" applyFill="1" applyBorder="1" applyAlignment="1">
      <alignment horizontal="center" vertical="center" wrapText="1"/>
    </xf>
    <xf numFmtId="1" fontId="9" fillId="2" borderId="1" xfId="1" applyNumberFormat="1" applyFont="1" applyFill="1" applyBorder="1" applyAlignment="1">
      <alignment horizontal="center" vertical="center" wrapText="1"/>
    </xf>
    <xf numFmtId="1" fontId="8" fillId="3" borderId="1" xfId="1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justify" vertical="center"/>
    </xf>
    <xf numFmtId="0" fontId="2" fillId="6" borderId="19" xfId="0" applyFont="1" applyFill="1" applyBorder="1" applyAlignment="1">
      <alignment horizontal="justify" vertical="center"/>
    </xf>
    <xf numFmtId="0" fontId="2" fillId="6" borderId="20" xfId="0" applyFont="1" applyFill="1" applyBorder="1" applyAlignment="1">
      <alignment horizontal="justify" vertical="center"/>
    </xf>
    <xf numFmtId="0" fontId="2" fillId="4" borderId="16" xfId="0" applyFont="1" applyFill="1" applyBorder="1" applyAlignment="1">
      <alignment horizontal="justify" vertical="center"/>
    </xf>
    <xf numFmtId="0" fontId="2" fillId="4" borderId="12" xfId="0" applyFont="1" applyFill="1" applyBorder="1" applyAlignment="1">
      <alignment horizontal="justify" vertical="center"/>
    </xf>
    <xf numFmtId="0" fontId="2" fillId="4" borderId="14" xfId="0" applyFont="1" applyFill="1" applyBorder="1" applyAlignment="1">
      <alignment horizontal="justify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663300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2"/>
  <sheetViews>
    <sheetView tabSelected="1" zoomScaleSheetLayoutView="90" workbookViewId="0">
      <selection activeCell="Y36" sqref="Y36"/>
    </sheetView>
  </sheetViews>
  <sheetFormatPr defaultRowHeight="12.75"/>
  <cols>
    <col min="1" max="1" width="30.5703125" style="8" customWidth="1"/>
    <col min="2" max="2" width="31.42578125" style="3" customWidth="1"/>
    <col min="3" max="3" width="9.140625" style="2"/>
    <col min="4" max="4" width="11.28515625" style="4" customWidth="1"/>
    <col min="5" max="5" width="10.28515625" style="5" hidden="1" customWidth="1"/>
    <col min="6" max="6" width="10.28515625" style="6" hidden="1" customWidth="1"/>
    <col min="7" max="7" width="10.28515625" style="9" hidden="1" customWidth="1"/>
    <col min="8" max="8" width="10.28515625" style="6" hidden="1" customWidth="1"/>
    <col min="9" max="9" width="10.28515625" style="52" hidden="1" customWidth="1"/>
    <col min="10" max="10" width="10.28515625" style="6" hidden="1" customWidth="1"/>
    <col min="11" max="25" width="9.140625" style="4"/>
    <col min="26" max="16384" width="9.140625" style="1"/>
  </cols>
  <sheetData>
    <row r="1" spans="1:25" ht="37.5" customHeight="1" thickBot="1">
      <c r="A1" s="219" t="s">
        <v>10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</row>
    <row r="2" spans="1:25" ht="37.5" customHeight="1">
      <c r="A2" s="41"/>
      <c r="B2" s="41"/>
      <c r="C2" s="41"/>
      <c r="D2" s="41"/>
      <c r="E2" s="41"/>
      <c r="F2" s="41"/>
      <c r="G2" s="41"/>
      <c r="H2" s="41"/>
      <c r="I2" s="49"/>
      <c r="J2" s="48"/>
      <c r="K2" s="221" t="s">
        <v>17</v>
      </c>
      <c r="L2" s="222"/>
      <c r="M2" s="222"/>
      <c r="N2" s="222"/>
      <c r="O2" s="223"/>
      <c r="P2" s="224" t="s">
        <v>18</v>
      </c>
      <c r="Q2" s="225"/>
      <c r="R2" s="225"/>
      <c r="S2" s="225"/>
      <c r="T2" s="226"/>
      <c r="U2" s="227" t="s">
        <v>19</v>
      </c>
      <c r="V2" s="228"/>
      <c r="W2" s="228"/>
      <c r="X2" s="228"/>
      <c r="Y2" s="229"/>
    </row>
    <row r="3" spans="1:25" ht="48" customHeight="1">
      <c r="A3" s="7"/>
      <c r="B3" s="10" t="s">
        <v>0</v>
      </c>
      <c r="C3" s="11" t="s">
        <v>1</v>
      </c>
      <c r="D3" s="11" t="s">
        <v>12</v>
      </c>
      <c r="E3" s="230" t="s">
        <v>8</v>
      </c>
      <c r="F3" s="231"/>
      <c r="G3" s="230" t="s">
        <v>9</v>
      </c>
      <c r="H3" s="220"/>
      <c r="I3" s="220" t="s">
        <v>13</v>
      </c>
      <c r="J3" s="220"/>
      <c r="K3" s="170" t="s">
        <v>2</v>
      </c>
      <c r="L3" s="149" t="s">
        <v>3</v>
      </c>
      <c r="M3" s="149" t="s">
        <v>4</v>
      </c>
      <c r="N3" s="149" t="s">
        <v>5</v>
      </c>
      <c r="O3" s="171" t="s">
        <v>6</v>
      </c>
      <c r="P3" s="167" t="s">
        <v>2</v>
      </c>
      <c r="Q3" s="71" t="s">
        <v>3</v>
      </c>
      <c r="R3" s="71" t="s">
        <v>4</v>
      </c>
      <c r="S3" s="71" t="s">
        <v>5</v>
      </c>
      <c r="T3" s="151" t="s">
        <v>6</v>
      </c>
      <c r="U3" s="152" t="s">
        <v>2</v>
      </c>
      <c r="V3" s="150" t="s">
        <v>3</v>
      </c>
      <c r="W3" s="150" t="s">
        <v>4</v>
      </c>
      <c r="X3" s="150" t="s">
        <v>5</v>
      </c>
      <c r="Y3" s="153" t="s">
        <v>6</v>
      </c>
    </row>
    <row r="4" spans="1:25" s="29" customFormat="1" ht="14.25" customHeight="1">
      <c r="A4" s="42" t="s">
        <v>14</v>
      </c>
      <c r="B4" s="232" t="s">
        <v>27</v>
      </c>
      <c r="C4" s="235"/>
      <c r="D4" s="45">
        <f>D7+D10+D13+D16+D19+D22+D25+D28+D31+D34+D37+D40</f>
        <v>1425</v>
      </c>
      <c r="E4" s="45"/>
      <c r="F4" s="66"/>
      <c r="G4" s="67"/>
      <c r="H4" s="68"/>
      <c r="I4" s="69">
        <f t="shared" ref="I4:I6" si="0">SUM(K4:Y4)</f>
        <v>3036</v>
      </c>
      <c r="J4" s="70">
        <f t="shared" ref="J4:J6" si="1">I4/D4</f>
        <v>2.1305263157894738</v>
      </c>
      <c r="K4" s="154">
        <f>K7+K10+K13+K16+K19+K22+K25+K28+K31+K34+K37+K40</f>
        <v>361</v>
      </c>
      <c r="L4" s="135">
        <f t="shared" ref="L4:Y4" si="2">L7+L10+L13+L16+L19+L22+L25+L28+L31+L34+L37+L40</f>
        <v>385</v>
      </c>
      <c r="M4" s="135">
        <f t="shared" si="2"/>
        <v>340</v>
      </c>
      <c r="N4" s="135">
        <f t="shared" si="2"/>
        <v>339</v>
      </c>
      <c r="O4" s="155">
        <f t="shared" si="2"/>
        <v>0</v>
      </c>
      <c r="P4" s="148">
        <f t="shared" si="2"/>
        <v>0</v>
      </c>
      <c r="Q4" s="45">
        <f t="shared" si="2"/>
        <v>46</v>
      </c>
      <c r="R4" s="45">
        <f t="shared" si="2"/>
        <v>70</v>
      </c>
      <c r="S4" s="45">
        <f t="shared" si="2"/>
        <v>70</v>
      </c>
      <c r="T4" s="147">
        <f t="shared" si="2"/>
        <v>0</v>
      </c>
      <c r="U4" s="154">
        <f t="shared" si="2"/>
        <v>361</v>
      </c>
      <c r="V4" s="135">
        <f t="shared" si="2"/>
        <v>385</v>
      </c>
      <c r="W4" s="135">
        <f t="shared" si="2"/>
        <v>340</v>
      </c>
      <c r="X4" s="135">
        <f t="shared" si="2"/>
        <v>339</v>
      </c>
      <c r="Y4" s="155">
        <f t="shared" si="2"/>
        <v>0</v>
      </c>
    </row>
    <row r="5" spans="1:25" s="29" customFormat="1" ht="24.75" customHeight="1">
      <c r="A5" s="72" t="s">
        <v>15</v>
      </c>
      <c r="B5" s="233"/>
      <c r="C5" s="236"/>
      <c r="D5" s="45">
        <f>D8+D11+D14+D17+D20+D23+D26+D29+D32+D35+D38+D41</f>
        <v>3474</v>
      </c>
      <c r="E5" s="45"/>
      <c r="F5" s="66"/>
      <c r="G5" s="67"/>
      <c r="H5" s="68"/>
      <c r="I5" s="69">
        <f t="shared" si="0"/>
        <v>7288</v>
      </c>
      <c r="J5" s="70">
        <f t="shared" si="1"/>
        <v>2.0978698906160047</v>
      </c>
      <c r="K5" s="154">
        <f>K8+K11+K14+K17+K20+K23+K26+K29+K32+K35+K38+K41</f>
        <v>878</v>
      </c>
      <c r="L5" s="135">
        <f t="shared" ref="L5:Y5" si="3">L8+L11+L14+L17+L20+L23+L26+L29+L32+L35+L38+L41</f>
        <v>938</v>
      </c>
      <c r="M5" s="135">
        <f t="shared" si="3"/>
        <v>816</v>
      </c>
      <c r="N5" s="135">
        <f t="shared" si="3"/>
        <v>842</v>
      </c>
      <c r="O5" s="155">
        <f t="shared" si="3"/>
        <v>0</v>
      </c>
      <c r="P5" s="148">
        <f t="shared" si="3"/>
        <v>0</v>
      </c>
      <c r="Q5" s="45">
        <f t="shared" si="3"/>
        <v>100</v>
      </c>
      <c r="R5" s="45">
        <f t="shared" si="3"/>
        <v>120</v>
      </c>
      <c r="S5" s="45">
        <f t="shared" si="3"/>
        <v>122</v>
      </c>
      <c r="T5" s="147">
        <f t="shared" si="3"/>
        <v>0</v>
      </c>
      <c r="U5" s="154">
        <f t="shared" si="3"/>
        <v>878</v>
      </c>
      <c r="V5" s="135">
        <f t="shared" si="3"/>
        <v>938</v>
      </c>
      <c r="W5" s="135">
        <f t="shared" si="3"/>
        <v>816</v>
      </c>
      <c r="X5" s="135">
        <f t="shared" si="3"/>
        <v>840</v>
      </c>
      <c r="Y5" s="155">
        <f t="shared" si="3"/>
        <v>0</v>
      </c>
    </row>
    <row r="6" spans="1:25" s="29" customFormat="1" ht="14.25" customHeight="1">
      <c r="A6" s="42" t="s">
        <v>11</v>
      </c>
      <c r="B6" s="234"/>
      <c r="C6" s="237"/>
      <c r="D6" s="45">
        <f>D9+D12+D15+D18+D21+D24+D27+D30+D33+D36+D39+D42</f>
        <v>1359</v>
      </c>
      <c r="E6" s="45"/>
      <c r="F6" s="66"/>
      <c r="G6" s="67"/>
      <c r="H6" s="68"/>
      <c r="I6" s="69">
        <f t="shared" si="0"/>
        <v>1500</v>
      </c>
      <c r="J6" s="70">
        <f t="shared" si="1"/>
        <v>1.1037527593818985</v>
      </c>
      <c r="K6" s="154">
        <f>K9+K12+K15+K18+K21+K24+K27+K30+K33+K36+K39+K42</f>
        <v>316</v>
      </c>
      <c r="L6" s="135">
        <f t="shared" ref="L6:Y6" si="4">L9+L12+L15+L18+L21+L24+L27+L30+L33+L36+L39+L42</f>
        <v>304</v>
      </c>
      <c r="M6" s="135">
        <f t="shared" si="4"/>
        <v>307</v>
      </c>
      <c r="N6" s="135">
        <f t="shared" si="4"/>
        <v>326</v>
      </c>
      <c r="O6" s="155">
        <f t="shared" si="4"/>
        <v>0</v>
      </c>
      <c r="P6" s="148">
        <f t="shared" si="4"/>
        <v>0</v>
      </c>
      <c r="Q6" s="45">
        <f t="shared" si="4"/>
        <v>0</v>
      </c>
      <c r="R6" s="45">
        <f t="shared" si="4"/>
        <v>0</v>
      </c>
      <c r="S6" s="45">
        <f t="shared" si="4"/>
        <v>0</v>
      </c>
      <c r="T6" s="147">
        <f t="shared" si="4"/>
        <v>0</v>
      </c>
      <c r="U6" s="154">
        <f t="shared" si="4"/>
        <v>60</v>
      </c>
      <c r="V6" s="135">
        <f t="shared" si="4"/>
        <v>60</v>
      </c>
      <c r="W6" s="135">
        <f t="shared" si="4"/>
        <v>63</v>
      </c>
      <c r="X6" s="135">
        <f t="shared" si="4"/>
        <v>64</v>
      </c>
      <c r="Y6" s="155">
        <f t="shared" si="4"/>
        <v>0</v>
      </c>
    </row>
    <row r="7" spans="1:25" s="26" customFormat="1" ht="14.25" customHeight="1" thickBot="1">
      <c r="A7" s="24" t="s">
        <v>14</v>
      </c>
      <c r="B7" s="216" t="s">
        <v>20</v>
      </c>
      <c r="C7" s="208">
        <v>52</v>
      </c>
      <c r="D7" s="73">
        <v>156</v>
      </c>
      <c r="E7" s="15"/>
      <c r="F7" s="20"/>
      <c r="G7" s="16"/>
      <c r="H7" s="21"/>
      <c r="I7" s="47">
        <f>SUM(K7:Y7)</f>
        <v>312</v>
      </c>
      <c r="J7" s="46">
        <f>I7/D7</f>
        <v>2</v>
      </c>
      <c r="K7" s="156">
        <v>39</v>
      </c>
      <c r="L7" s="128">
        <v>39</v>
      </c>
      <c r="M7" s="128">
        <v>39</v>
      </c>
      <c r="N7" s="128">
        <v>39</v>
      </c>
      <c r="O7" s="172">
        <v>0</v>
      </c>
      <c r="P7" s="136">
        <v>0</v>
      </c>
      <c r="Q7" s="73">
        <v>0</v>
      </c>
      <c r="R7" s="73">
        <v>0</v>
      </c>
      <c r="S7" s="73">
        <v>0</v>
      </c>
      <c r="T7" s="143">
        <v>0</v>
      </c>
      <c r="U7" s="156">
        <v>39</v>
      </c>
      <c r="V7" s="128">
        <v>39</v>
      </c>
      <c r="W7" s="128">
        <v>39</v>
      </c>
      <c r="X7" s="143">
        <v>39</v>
      </c>
      <c r="Y7" s="157">
        <v>0</v>
      </c>
    </row>
    <row r="8" spans="1:25" s="30" customFormat="1" ht="14.25" customHeight="1" thickBot="1">
      <c r="A8" s="28" t="s">
        <v>16</v>
      </c>
      <c r="B8" s="217"/>
      <c r="C8" s="214"/>
      <c r="D8" s="12">
        <v>391</v>
      </c>
      <c r="E8" s="12"/>
      <c r="F8" s="13"/>
      <c r="G8" s="14"/>
      <c r="H8" s="19"/>
      <c r="I8" s="50">
        <f t="shared" ref="I8:I9" si="5">SUM(K8:Y8)</f>
        <v>782</v>
      </c>
      <c r="J8" s="43">
        <f t="shared" ref="J8:J9" si="6">I8/D8</f>
        <v>2</v>
      </c>
      <c r="K8" s="158">
        <v>98</v>
      </c>
      <c r="L8" s="118">
        <v>98</v>
      </c>
      <c r="M8" s="118">
        <v>98</v>
      </c>
      <c r="N8" s="142">
        <v>97</v>
      </c>
      <c r="O8" s="173">
        <v>0</v>
      </c>
      <c r="P8" s="124">
        <v>0</v>
      </c>
      <c r="Q8" s="12">
        <v>0</v>
      </c>
      <c r="R8" s="12">
        <v>0</v>
      </c>
      <c r="S8" s="12">
        <v>0</v>
      </c>
      <c r="T8" s="142">
        <v>0</v>
      </c>
      <c r="U8" s="158">
        <v>98</v>
      </c>
      <c r="V8" s="118">
        <v>98</v>
      </c>
      <c r="W8" s="118">
        <v>98</v>
      </c>
      <c r="X8" s="142">
        <v>97</v>
      </c>
      <c r="Y8" s="159">
        <v>0</v>
      </c>
    </row>
    <row r="9" spans="1:25" s="36" customFormat="1" ht="14.25" customHeight="1">
      <c r="A9" s="37" t="s">
        <v>11</v>
      </c>
      <c r="B9" s="218"/>
      <c r="C9" s="215"/>
      <c r="D9" s="34">
        <v>191</v>
      </c>
      <c r="E9" s="22"/>
      <c r="F9" s="38"/>
      <c r="G9" s="39"/>
      <c r="H9" s="40"/>
      <c r="I9" s="51">
        <f t="shared" si="5"/>
        <v>191</v>
      </c>
      <c r="J9" s="44">
        <f t="shared" si="6"/>
        <v>1</v>
      </c>
      <c r="K9" s="160">
        <v>48</v>
      </c>
      <c r="L9" s="129">
        <v>48</v>
      </c>
      <c r="M9" s="129">
        <v>48</v>
      </c>
      <c r="N9" s="129">
        <v>47</v>
      </c>
      <c r="O9" s="161">
        <v>0</v>
      </c>
      <c r="P9" s="137">
        <v>0</v>
      </c>
      <c r="Q9" s="34">
        <v>0</v>
      </c>
      <c r="R9" s="34">
        <v>0</v>
      </c>
      <c r="S9" s="34">
        <v>0</v>
      </c>
      <c r="T9" s="144">
        <v>0</v>
      </c>
      <c r="U9" s="160">
        <v>0</v>
      </c>
      <c r="V9" s="129">
        <v>0</v>
      </c>
      <c r="W9" s="129">
        <v>0</v>
      </c>
      <c r="X9" s="129">
        <v>0</v>
      </c>
      <c r="Y9" s="161">
        <v>0</v>
      </c>
    </row>
    <row r="10" spans="1:25" s="26" customFormat="1" ht="14.25" customHeight="1">
      <c r="A10" s="24" t="s">
        <v>14</v>
      </c>
      <c r="B10" s="216" t="s">
        <v>29</v>
      </c>
      <c r="C10" s="208">
        <v>24</v>
      </c>
      <c r="D10" s="83">
        <v>72</v>
      </c>
      <c r="E10" s="77"/>
      <c r="F10" s="80"/>
      <c r="G10" s="78"/>
      <c r="H10" s="81"/>
      <c r="I10" s="91">
        <v>144</v>
      </c>
      <c r="J10" s="90">
        <v>2</v>
      </c>
      <c r="K10" s="156">
        <v>20</v>
      </c>
      <c r="L10" s="128">
        <v>20</v>
      </c>
      <c r="M10" s="128">
        <v>20</v>
      </c>
      <c r="N10" s="128">
        <v>12</v>
      </c>
      <c r="O10" s="157">
        <v>0</v>
      </c>
      <c r="P10" s="136">
        <v>0</v>
      </c>
      <c r="Q10" s="83">
        <v>0</v>
      </c>
      <c r="R10" s="83">
        <v>0</v>
      </c>
      <c r="S10" s="83">
        <v>0</v>
      </c>
      <c r="T10" s="143">
        <v>0</v>
      </c>
      <c r="U10" s="156">
        <v>20</v>
      </c>
      <c r="V10" s="128">
        <v>20</v>
      </c>
      <c r="W10" s="128">
        <v>20</v>
      </c>
      <c r="X10" s="128">
        <v>12</v>
      </c>
      <c r="Y10" s="157">
        <v>0</v>
      </c>
    </row>
    <row r="11" spans="1:25" s="30" customFormat="1" ht="14.25" customHeight="1">
      <c r="A11" s="28" t="s">
        <v>16</v>
      </c>
      <c r="B11" s="217"/>
      <c r="C11" s="214"/>
      <c r="D11" s="74">
        <v>195</v>
      </c>
      <c r="E11" s="74"/>
      <c r="F11" s="75"/>
      <c r="G11" s="76"/>
      <c r="H11" s="79"/>
      <c r="I11" s="92">
        <v>390</v>
      </c>
      <c r="J11" s="88">
        <v>2</v>
      </c>
      <c r="K11" s="158">
        <v>50</v>
      </c>
      <c r="L11" s="118">
        <v>45</v>
      </c>
      <c r="M11" s="118">
        <v>45</v>
      </c>
      <c r="N11" s="118">
        <v>55</v>
      </c>
      <c r="O11" s="174">
        <v>0</v>
      </c>
      <c r="P11" s="124">
        <v>0</v>
      </c>
      <c r="Q11" s="74">
        <v>0</v>
      </c>
      <c r="R11" s="74">
        <v>0</v>
      </c>
      <c r="S11" s="74">
        <v>0</v>
      </c>
      <c r="T11" s="142">
        <v>0</v>
      </c>
      <c r="U11" s="158">
        <v>50</v>
      </c>
      <c r="V11" s="118">
        <v>45</v>
      </c>
      <c r="W11" s="118">
        <v>45</v>
      </c>
      <c r="X11" s="118">
        <v>55</v>
      </c>
      <c r="Y11" s="162">
        <v>0</v>
      </c>
    </row>
    <row r="12" spans="1:25" s="36" customFormat="1" ht="14.25" customHeight="1">
      <c r="A12" s="36" t="s">
        <v>11</v>
      </c>
      <c r="B12" s="218"/>
      <c r="C12" s="215"/>
      <c r="D12" s="84">
        <v>81</v>
      </c>
      <c r="E12" s="82"/>
      <c r="F12" s="85"/>
      <c r="G12" s="86"/>
      <c r="H12" s="87"/>
      <c r="I12" s="93">
        <v>162</v>
      </c>
      <c r="J12" s="89">
        <v>2</v>
      </c>
      <c r="K12" s="160">
        <v>20</v>
      </c>
      <c r="L12" s="129">
        <v>20</v>
      </c>
      <c r="M12" s="129">
        <v>20</v>
      </c>
      <c r="N12" s="129">
        <v>21</v>
      </c>
      <c r="O12" s="163">
        <v>0</v>
      </c>
      <c r="P12" s="137">
        <v>0</v>
      </c>
      <c r="Q12" s="84">
        <v>0</v>
      </c>
      <c r="R12" s="84">
        <v>0</v>
      </c>
      <c r="S12" s="84">
        <v>0</v>
      </c>
      <c r="T12" s="144">
        <v>0</v>
      </c>
      <c r="U12" s="160">
        <v>20</v>
      </c>
      <c r="V12" s="129">
        <v>20</v>
      </c>
      <c r="W12" s="129">
        <v>20</v>
      </c>
      <c r="X12" s="129">
        <v>21</v>
      </c>
      <c r="Y12" s="163">
        <v>0</v>
      </c>
    </row>
    <row r="13" spans="1:25" s="26" customFormat="1" ht="14.25" customHeight="1">
      <c r="A13" s="24" t="s">
        <v>14</v>
      </c>
      <c r="B13" s="216" t="s">
        <v>28</v>
      </c>
      <c r="C13" s="208">
        <v>72</v>
      </c>
      <c r="D13" s="102">
        <v>216</v>
      </c>
      <c r="E13" s="95"/>
      <c r="F13" s="103">
        <v>0</v>
      </c>
      <c r="G13" s="104"/>
      <c r="H13" s="105">
        <v>0</v>
      </c>
      <c r="I13" s="106">
        <v>432</v>
      </c>
      <c r="J13" s="107">
        <v>2</v>
      </c>
      <c r="K13" s="156">
        <v>54</v>
      </c>
      <c r="L13" s="128">
        <v>54</v>
      </c>
      <c r="M13" s="128">
        <v>54</v>
      </c>
      <c r="N13" s="128">
        <v>54</v>
      </c>
      <c r="O13" s="157">
        <v>0</v>
      </c>
      <c r="P13" s="168">
        <v>0</v>
      </c>
      <c r="Q13" s="117">
        <v>0</v>
      </c>
      <c r="R13" s="117">
        <v>0</v>
      </c>
      <c r="S13" s="117">
        <v>0</v>
      </c>
      <c r="T13" s="117">
        <v>0</v>
      </c>
      <c r="U13" s="156">
        <v>54</v>
      </c>
      <c r="V13" s="128">
        <v>54</v>
      </c>
      <c r="W13" s="128">
        <v>54</v>
      </c>
      <c r="X13" s="128">
        <v>54</v>
      </c>
      <c r="Y13" s="157">
        <v>0</v>
      </c>
    </row>
    <row r="14" spans="1:25" s="30" customFormat="1" ht="14.25" customHeight="1">
      <c r="A14" s="28" t="s">
        <v>16</v>
      </c>
      <c r="B14" s="217"/>
      <c r="C14" s="214"/>
      <c r="D14" s="94">
        <v>602</v>
      </c>
      <c r="E14" s="98"/>
      <c r="F14" s="108">
        <v>0</v>
      </c>
      <c r="G14" s="99">
        <v>602</v>
      </c>
      <c r="H14" s="109">
        <v>1</v>
      </c>
      <c r="I14" s="110">
        <v>1202</v>
      </c>
      <c r="J14" s="111">
        <v>1.9966777408637875</v>
      </c>
      <c r="K14" s="158">
        <v>150</v>
      </c>
      <c r="L14" s="118">
        <v>150</v>
      </c>
      <c r="M14" s="118">
        <v>150</v>
      </c>
      <c r="N14" s="118">
        <v>152</v>
      </c>
      <c r="O14" s="159">
        <v>0</v>
      </c>
      <c r="P14" s="169">
        <v>0</v>
      </c>
      <c r="Q14" s="116">
        <v>0</v>
      </c>
      <c r="R14" s="116">
        <v>0</v>
      </c>
      <c r="S14" s="116">
        <v>0</v>
      </c>
      <c r="T14" s="116">
        <v>0</v>
      </c>
      <c r="U14" s="158">
        <v>150</v>
      </c>
      <c r="V14" s="118">
        <v>150</v>
      </c>
      <c r="W14" s="118">
        <v>150</v>
      </c>
      <c r="X14" s="118">
        <v>150</v>
      </c>
      <c r="Y14" s="159">
        <v>0</v>
      </c>
    </row>
    <row r="15" spans="1:25" s="36" customFormat="1" ht="14.25" customHeight="1">
      <c r="A15" s="36" t="s">
        <v>11</v>
      </c>
      <c r="B15" s="218"/>
      <c r="C15" s="215"/>
      <c r="D15" s="100">
        <v>345</v>
      </c>
      <c r="E15" s="96"/>
      <c r="F15" s="112" t="e">
        <v>#DIV/0!</v>
      </c>
      <c r="G15" s="101">
        <v>0</v>
      </c>
      <c r="H15" s="113" t="e">
        <v>#DIV/0!</v>
      </c>
      <c r="I15" s="114">
        <v>0</v>
      </c>
      <c r="J15" s="115" t="e">
        <v>#DIV/0!</v>
      </c>
      <c r="K15" s="160">
        <v>86</v>
      </c>
      <c r="L15" s="129">
        <v>86</v>
      </c>
      <c r="M15" s="129">
        <v>86</v>
      </c>
      <c r="N15" s="129">
        <v>87</v>
      </c>
      <c r="O15" s="163">
        <v>0</v>
      </c>
      <c r="P15" s="137">
        <v>0</v>
      </c>
      <c r="Q15" s="100">
        <v>0</v>
      </c>
      <c r="R15" s="100">
        <v>0</v>
      </c>
      <c r="S15" s="100">
        <v>0</v>
      </c>
      <c r="T15" s="144">
        <v>0</v>
      </c>
      <c r="U15" s="160">
        <v>0</v>
      </c>
      <c r="V15" s="129">
        <v>0</v>
      </c>
      <c r="W15" s="129">
        <v>0</v>
      </c>
      <c r="X15" s="129">
        <v>0</v>
      </c>
      <c r="Y15" s="163">
        <v>0</v>
      </c>
    </row>
    <row r="16" spans="1:25" s="26" customFormat="1" ht="14.25" customHeight="1">
      <c r="A16" s="24" t="s">
        <v>14</v>
      </c>
      <c r="B16" s="216" t="s">
        <v>30</v>
      </c>
      <c r="C16" s="208">
        <v>62</v>
      </c>
      <c r="D16" s="102">
        <v>186</v>
      </c>
      <c r="E16" s="95"/>
      <c r="F16" s="103">
        <f t="shared" ref="F16:F21" si="7">E16/D16</f>
        <v>0</v>
      </c>
      <c r="G16" s="104"/>
      <c r="H16" s="105">
        <f t="shared" ref="H16:H21" si="8">G16/D16</f>
        <v>0</v>
      </c>
      <c r="I16" s="106">
        <f t="shared" ref="I16:I21" si="9">SUM(K16:Y16)</f>
        <v>558</v>
      </c>
      <c r="J16" s="107">
        <f t="shared" ref="J16:J21" si="10">I16/D16</f>
        <v>3</v>
      </c>
      <c r="K16" s="156">
        <v>45</v>
      </c>
      <c r="L16" s="128">
        <v>45</v>
      </c>
      <c r="M16" s="128">
        <v>45</v>
      </c>
      <c r="N16" s="128">
        <v>51</v>
      </c>
      <c r="O16" s="157">
        <v>0</v>
      </c>
      <c r="P16" s="136">
        <v>0</v>
      </c>
      <c r="Q16" s="97">
        <v>46</v>
      </c>
      <c r="R16" s="97">
        <v>70</v>
      </c>
      <c r="S16" s="97">
        <v>70</v>
      </c>
      <c r="T16" s="143">
        <v>0</v>
      </c>
      <c r="U16" s="156">
        <v>45</v>
      </c>
      <c r="V16" s="128">
        <v>45</v>
      </c>
      <c r="W16" s="128">
        <v>45</v>
      </c>
      <c r="X16" s="128">
        <v>51</v>
      </c>
      <c r="Y16" s="157">
        <v>0</v>
      </c>
    </row>
    <row r="17" spans="1:25" s="30" customFormat="1" ht="14.25" customHeight="1">
      <c r="A17" s="28" t="s">
        <v>16</v>
      </c>
      <c r="B17" s="217"/>
      <c r="C17" s="214"/>
      <c r="D17" s="94">
        <v>342</v>
      </c>
      <c r="E17" s="98"/>
      <c r="F17" s="108">
        <f t="shared" si="7"/>
        <v>0</v>
      </c>
      <c r="G17" s="99">
        <f t="shared" ref="G17:G18" si="11">SUM(K17:O17)</f>
        <v>342</v>
      </c>
      <c r="H17" s="109">
        <f t="shared" si="8"/>
        <v>1</v>
      </c>
      <c r="I17" s="110">
        <f t="shared" si="9"/>
        <v>1026</v>
      </c>
      <c r="J17" s="111">
        <f t="shared" si="10"/>
        <v>3</v>
      </c>
      <c r="K17" s="158">
        <v>85</v>
      </c>
      <c r="L17" s="118">
        <v>85</v>
      </c>
      <c r="M17" s="118">
        <v>85</v>
      </c>
      <c r="N17" s="118">
        <v>87</v>
      </c>
      <c r="O17" s="159">
        <v>0</v>
      </c>
      <c r="P17" s="124">
        <v>0</v>
      </c>
      <c r="Q17" s="94">
        <v>100</v>
      </c>
      <c r="R17" s="94">
        <v>120</v>
      </c>
      <c r="S17" s="94">
        <v>122</v>
      </c>
      <c r="T17" s="142">
        <v>0</v>
      </c>
      <c r="U17" s="158">
        <v>85</v>
      </c>
      <c r="V17" s="118">
        <v>85</v>
      </c>
      <c r="W17" s="118">
        <v>85</v>
      </c>
      <c r="X17" s="118">
        <v>87</v>
      </c>
      <c r="Y17" s="159">
        <v>0</v>
      </c>
    </row>
    <row r="18" spans="1:25" s="36" customFormat="1" ht="14.25" customHeight="1">
      <c r="A18" s="36" t="s">
        <v>11</v>
      </c>
      <c r="B18" s="218"/>
      <c r="C18" s="215"/>
      <c r="D18" s="100">
        <v>214</v>
      </c>
      <c r="E18" s="96"/>
      <c r="F18" s="112">
        <f t="shared" si="7"/>
        <v>0</v>
      </c>
      <c r="G18" s="101">
        <f t="shared" si="11"/>
        <v>214</v>
      </c>
      <c r="H18" s="113">
        <f t="shared" si="8"/>
        <v>1</v>
      </c>
      <c r="I18" s="114">
        <f t="shared" si="9"/>
        <v>214</v>
      </c>
      <c r="J18" s="115">
        <f t="shared" si="10"/>
        <v>1</v>
      </c>
      <c r="K18" s="160">
        <v>50</v>
      </c>
      <c r="L18" s="129">
        <v>50</v>
      </c>
      <c r="M18" s="129">
        <v>50</v>
      </c>
      <c r="N18" s="129">
        <v>64</v>
      </c>
      <c r="O18" s="163">
        <v>0</v>
      </c>
      <c r="P18" s="137">
        <v>0</v>
      </c>
      <c r="Q18" s="100">
        <v>0</v>
      </c>
      <c r="R18" s="100">
        <v>0</v>
      </c>
      <c r="S18" s="100">
        <v>0</v>
      </c>
      <c r="T18" s="144">
        <v>0</v>
      </c>
      <c r="U18" s="160">
        <v>0</v>
      </c>
      <c r="V18" s="129">
        <v>0</v>
      </c>
      <c r="W18" s="129">
        <v>0</v>
      </c>
      <c r="X18" s="129">
        <v>0</v>
      </c>
      <c r="Y18" s="163">
        <v>0</v>
      </c>
    </row>
    <row r="19" spans="1:25" s="26" customFormat="1" ht="14.25" customHeight="1">
      <c r="A19" s="24" t="s">
        <v>14</v>
      </c>
      <c r="B19" s="216" t="s">
        <v>21</v>
      </c>
      <c r="C19" s="208">
        <v>44</v>
      </c>
      <c r="D19" s="102">
        <v>132</v>
      </c>
      <c r="E19" s="95"/>
      <c r="F19" s="103">
        <f t="shared" si="7"/>
        <v>0</v>
      </c>
      <c r="G19" s="104"/>
      <c r="H19" s="105">
        <f t="shared" si="8"/>
        <v>0</v>
      </c>
      <c r="I19" s="106">
        <f t="shared" si="9"/>
        <v>264</v>
      </c>
      <c r="J19" s="107">
        <f t="shared" si="10"/>
        <v>2</v>
      </c>
      <c r="K19" s="156">
        <v>33</v>
      </c>
      <c r="L19" s="128">
        <v>33</v>
      </c>
      <c r="M19" s="128">
        <v>33</v>
      </c>
      <c r="N19" s="128">
        <v>33</v>
      </c>
      <c r="O19" s="157">
        <v>0</v>
      </c>
      <c r="P19" s="124">
        <v>0</v>
      </c>
      <c r="Q19" s="94">
        <v>0</v>
      </c>
      <c r="R19" s="94">
        <v>0</v>
      </c>
      <c r="S19" s="94">
        <v>0</v>
      </c>
      <c r="T19" s="142">
        <v>0</v>
      </c>
      <c r="U19" s="156">
        <v>33</v>
      </c>
      <c r="V19" s="128">
        <v>33</v>
      </c>
      <c r="W19" s="128">
        <v>33</v>
      </c>
      <c r="X19" s="128">
        <v>33</v>
      </c>
      <c r="Y19" s="157">
        <v>0</v>
      </c>
    </row>
    <row r="20" spans="1:25" s="30" customFormat="1" ht="14.25" customHeight="1">
      <c r="A20" s="28" t="s">
        <v>16</v>
      </c>
      <c r="B20" s="217"/>
      <c r="C20" s="214"/>
      <c r="D20" s="94">
        <v>294</v>
      </c>
      <c r="E20" s="98"/>
      <c r="F20" s="108">
        <f t="shared" si="7"/>
        <v>0</v>
      </c>
      <c r="G20" s="99">
        <f t="shared" ref="G20:G21" si="12">SUM(K20:O20)</f>
        <v>294</v>
      </c>
      <c r="H20" s="109">
        <f t="shared" si="8"/>
        <v>1</v>
      </c>
      <c r="I20" s="110">
        <f t="shared" si="9"/>
        <v>588</v>
      </c>
      <c r="J20" s="111">
        <f t="shared" si="10"/>
        <v>2</v>
      </c>
      <c r="K20" s="158">
        <v>70</v>
      </c>
      <c r="L20" s="118">
        <v>70</v>
      </c>
      <c r="M20" s="118">
        <v>70</v>
      </c>
      <c r="N20" s="118">
        <v>84</v>
      </c>
      <c r="O20" s="159">
        <v>0</v>
      </c>
      <c r="P20" s="137">
        <v>0</v>
      </c>
      <c r="Q20" s="100">
        <v>0</v>
      </c>
      <c r="R20" s="100">
        <v>0</v>
      </c>
      <c r="S20" s="100">
        <v>0</v>
      </c>
      <c r="T20" s="144">
        <v>0</v>
      </c>
      <c r="U20" s="158">
        <v>70</v>
      </c>
      <c r="V20" s="118">
        <v>70</v>
      </c>
      <c r="W20" s="118">
        <v>70</v>
      </c>
      <c r="X20" s="118">
        <v>84</v>
      </c>
      <c r="Y20" s="159">
        <v>0</v>
      </c>
    </row>
    <row r="21" spans="1:25" s="36" customFormat="1" ht="14.25" customHeight="1">
      <c r="A21" s="36" t="s">
        <v>11</v>
      </c>
      <c r="B21" s="218"/>
      <c r="C21" s="215"/>
      <c r="D21" s="100">
        <v>58</v>
      </c>
      <c r="E21" s="96"/>
      <c r="F21" s="112">
        <f t="shared" si="7"/>
        <v>0</v>
      </c>
      <c r="G21" s="101">
        <f t="shared" si="12"/>
        <v>58</v>
      </c>
      <c r="H21" s="113">
        <f t="shared" si="8"/>
        <v>1</v>
      </c>
      <c r="I21" s="114">
        <f t="shared" si="9"/>
        <v>58</v>
      </c>
      <c r="J21" s="115">
        <f t="shared" si="10"/>
        <v>1</v>
      </c>
      <c r="K21" s="160">
        <v>14</v>
      </c>
      <c r="L21" s="129">
        <v>14</v>
      </c>
      <c r="M21" s="129">
        <v>14</v>
      </c>
      <c r="N21" s="129">
        <v>16</v>
      </c>
      <c r="O21" s="163">
        <v>0</v>
      </c>
      <c r="P21" s="124">
        <v>0</v>
      </c>
      <c r="Q21" s="94">
        <v>0</v>
      </c>
      <c r="R21" s="94">
        <v>0</v>
      </c>
      <c r="S21" s="94">
        <v>0</v>
      </c>
      <c r="T21" s="142">
        <v>0</v>
      </c>
      <c r="U21" s="160">
        <v>0</v>
      </c>
      <c r="V21" s="129">
        <v>0</v>
      </c>
      <c r="W21" s="129">
        <v>0</v>
      </c>
      <c r="X21" s="129">
        <v>0</v>
      </c>
      <c r="Y21" s="163">
        <v>0</v>
      </c>
    </row>
    <row r="22" spans="1:25" s="26" customFormat="1" ht="14.25" customHeight="1" thickBot="1">
      <c r="A22" s="24" t="s">
        <v>14</v>
      </c>
      <c r="B22" s="216" t="s">
        <v>22</v>
      </c>
      <c r="C22" s="208">
        <v>40</v>
      </c>
      <c r="D22" s="128">
        <v>120</v>
      </c>
      <c r="E22" s="121"/>
      <c r="F22" s="125"/>
      <c r="G22" s="122"/>
      <c r="H22" s="126"/>
      <c r="I22" s="139">
        <v>240</v>
      </c>
      <c r="J22" s="138">
        <v>2</v>
      </c>
      <c r="K22" s="156">
        <v>30</v>
      </c>
      <c r="L22" s="128">
        <v>30</v>
      </c>
      <c r="M22" s="128">
        <v>30</v>
      </c>
      <c r="N22" s="128">
        <v>30</v>
      </c>
      <c r="O22" s="172">
        <v>0</v>
      </c>
      <c r="P22" s="136">
        <v>0</v>
      </c>
      <c r="Q22" s="128">
        <v>0</v>
      </c>
      <c r="R22" s="128">
        <v>0</v>
      </c>
      <c r="S22" s="128">
        <v>0</v>
      </c>
      <c r="T22" s="143">
        <v>0</v>
      </c>
      <c r="U22" s="156">
        <v>30</v>
      </c>
      <c r="V22" s="128">
        <v>30</v>
      </c>
      <c r="W22" s="128">
        <v>30</v>
      </c>
      <c r="X22" s="143">
        <v>30</v>
      </c>
      <c r="Y22" s="157">
        <v>0</v>
      </c>
    </row>
    <row r="23" spans="1:25" s="30" customFormat="1" ht="14.25" customHeight="1" thickBot="1">
      <c r="A23" s="28" t="s">
        <v>16</v>
      </c>
      <c r="B23" s="217"/>
      <c r="C23" s="214"/>
      <c r="D23" s="118">
        <v>253</v>
      </c>
      <c r="E23" s="118"/>
      <c r="F23" s="119"/>
      <c r="G23" s="120"/>
      <c r="H23" s="123"/>
      <c r="I23" s="140">
        <v>506</v>
      </c>
      <c r="J23" s="133">
        <v>2</v>
      </c>
      <c r="K23" s="158">
        <v>63</v>
      </c>
      <c r="L23" s="118">
        <v>63</v>
      </c>
      <c r="M23" s="118">
        <v>63</v>
      </c>
      <c r="N23" s="142">
        <v>64</v>
      </c>
      <c r="O23" s="173">
        <v>0</v>
      </c>
      <c r="P23" s="124">
        <v>0</v>
      </c>
      <c r="Q23" s="118">
        <v>0</v>
      </c>
      <c r="R23" s="118">
        <v>0</v>
      </c>
      <c r="S23" s="118">
        <v>0</v>
      </c>
      <c r="T23" s="142">
        <v>0</v>
      </c>
      <c r="U23" s="158">
        <v>63</v>
      </c>
      <c r="V23" s="118">
        <v>63</v>
      </c>
      <c r="W23" s="118">
        <v>63</v>
      </c>
      <c r="X23" s="142">
        <v>64</v>
      </c>
      <c r="Y23" s="159">
        <v>0</v>
      </c>
    </row>
    <row r="24" spans="1:25" s="36" customFormat="1" ht="14.25" customHeight="1">
      <c r="A24" s="36" t="s">
        <v>11</v>
      </c>
      <c r="B24" s="218"/>
      <c r="C24" s="215"/>
      <c r="D24" s="129">
        <v>12</v>
      </c>
      <c r="E24" s="127"/>
      <c r="F24" s="130"/>
      <c r="G24" s="131"/>
      <c r="H24" s="132"/>
      <c r="I24" s="141">
        <v>12</v>
      </c>
      <c r="J24" s="134">
        <v>1</v>
      </c>
      <c r="K24" s="160">
        <v>12</v>
      </c>
      <c r="L24" s="129">
        <v>0</v>
      </c>
      <c r="M24" s="129">
        <v>0</v>
      </c>
      <c r="N24" s="129">
        <v>0</v>
      </c>
      <c r="O24" s="161">
        <v>0</v>
      </c>
      <c r="P24" s="137">
        <v>0</v>
      </c>
      <c r="Q24" s="129">
        <v>0</v>
      </c>
      <c r="R24" s="129">
        <v>0</v>
      </c>
      <c r="S24" s="129">
        <v>0</v>
      </c>
      <c r="T24" s="144">
        <v>0</v>
      </c>
      <c r="U24" s="160">
        <v>0</v>
      </c>
      <c r="V24" s="129">
        <v>0</v>
      </c>
      <c r="W24" s="129">
        <v>0</v>
      </c>
      <c r="X24" s="129">
        <v>0</v>
      </c>
      <c r="Y24" s="161">
        <v>0</v>
      </c>
    </row>
    <row r="25" spans="1:25" s="26" customFormat="1" ht="14.25" customHeight="1">
      <c r="A25" s="24" t="s">
        <v>14</v>
      </c>
      <c r="B25" s="211" t="s">
        <v>24</v>
      </c>
      <c r="C25" s="208">
        <v>54</v>
      </c>
      <c r="D25" s="25">
        <v>162</v>
      </c>
      <c r="E25" s="17"/>
      <c r="F25" s="62">
        <f t="shared" ref="F25:F42" si="13">E25/D25</f>
        <v>0</v>
      </c>
      <c r="G25" s="18"/>
      <c r="H25" s="63">
        <f t="shared" ref="H25:H42" si="14">G25/D25</f>
        <v>0</v>
      </c>
      <c r="I25" s="53">
        <f t="shared" ref="I25:I42" si="15">SUM(K25:Y25)</f>
        <v>324</v>
      </c>
      <c r="J25" s="64">
        <f t="shared" ref="J25:J42" si="16">I25/D25</f>
        <v>2</v>
      </c>
      <c r="K25" s="156">
        <v>40</v>
      </c>
      <c r="L25" s="128">
        <v>40</v>
      </c>
      <c r="M25" s="128">
        <v>40</v>
      </c>
      <c r="N25" s="128">
        <v>42</v>
      </c>
      <c r="O25" s="157">
        <v>0</v>
      </c>
      <c r="P25" s="136">
        <v>0</v>
      </c>
      <c r="Q25" s="128">
        <v>0</v>
      </c>
      <c r="R25" s="128">
        <v>0</v>
      </c>
      <c r="S25" s="128">
        <v>0</v>
      </c>
      <c r="T25" s="143">
        <v>0</v>
      </c>
      <c r="U25" s="156">
        <v>40</v>
      </c>
      <c r="V25" s="128">
        <v>40</v>
      </c>
      <c r="W25" s="128">
        <v>40</v>
      </c>
      <c r="X25" s="128">
        <v>42</v>
      </c>
      <c r="Y25" s="157">
        <v>0</v>
      </c>
    </row>
    <row r="26" spans="1:25" s="30" customFormat="1" ht="14.25" customHeight="1">
      <c r="A26" s="28" t="s">
        <v>16</v>
      </c>
      <c r="B26" s="212"/>
      <c r="C26" s="214"/>
      <c r="D26" s="12">
        <v>469</v>
      </c>
      <c r="E26" s="31"/>
      <c r="F26" s="54">
        <f t="shared" si="13"/>
        <v>0</v>
      </c>
      <c r="G26" s="32">
        <f t="shared" ref="G26:G42" si="17">SUM(K26:O26)</f>
        <v>469</v>
      </c>
      <c r="H26" s="55">
        <f t="shared" si="14"/>
        <v>1</v>
      </c>
      <c r="I26" s="56">
        <f t="shared" si="15"/>
        <v>938</v>
      </c>
      <c r="J26" s="57">
        <f t="shared" si="16"/>
        <v>2</v>
      </c>
      <c r="K26" s="158">
        <v>117</v>
      </c>
      <c r="L26" s="118">
        <v>117</v>
      </c>
      <c r="M26" s="118">
        <v>117</v>
      </c>
      <c r="N26" s="118">
        <v>118</v>
      </c>
      <c r="O26" s="159">
        <v>0</v>
      </c>
      <c r="P26" s="124">
        <v>0</v>
      </c>
      <c r="Q26" s="118">
        <v>0</v>
      </c>
      <c r="R26" s="118">
        <v>0</v>
      </c>
      <c r="S26" s="118">
        <v>0</v>
      </c>
      <c r="T26" s="142">
        <v>0</v>
      </c>
      <c r="U26" s="158">
        <v>117</v>
      </c>
      <c r="V26" s="118">
        <v>117</v>
      </c>
      <c r="W26" s="118">
        <v>117</v>
      </c>
      <c r="X26" s="118">
        <v>118</v>
      </c>
      <c r="Y26" s="159">
        <v>0</v>
      </c>
    </row>
    <row r="27" spans="1:25" s="36" customFormat="1" ht="14.25" customHeight="1">
      <c r="A27" s="36" t="s">
        <v>11</v>
      </c>
      <c r="B27" s="213"/>
      <c r="C27" s="215"/>
      <c r="D27" s="34">
        <v>106</v>
      </c>
      <c r="E27" s="23"/>
      <c r="F27" s="58">
        <f t="shared" si="13"/>
        <v>0</v>
      </c>
      <c r="G27" s="35">
        <f t="shared" si="17"/>
        <v>0</v>
      </c>
      <c r="H27" s="59">
        <f t="shared" si="14"/>
        <v>0</v>
      </c>
      <c r="I27" s="60">
        <f t="shared" si="15"/>
        <v>0</v>
      </c>
      <c r="J27" s="61">
        <f t="shared" si="16"/>
        <v>0</v>
      </c>
      <c r="K27" s="160">
        <v>0</v>
      </c>
      <c r="L27" s="129">
        <v>0</v>
      </c>
      <c r="M27" s="129">
        <v>0</v>
      </c>
      <c r="N27" s="129">
        <v>0</v>
      </c>
      <c r="O27" s="163">
        <v>0</v>
      </c>
      <c r="P27" s="137">
        <v>0</v>
      </c>
      <c r="Q27" s="129">
        <v>0</v>
      </c>
      <c r="R27" s="129">
        <v>0</v>
      </c>
      <c r="S27" s="129">
        <v>0</v>
      </c>
      <c r="T27" s="144">
        <v>0</v>
      </c>
      <c r="U27" s="160">
        <v>0</v>
      </c>
      <c r="V27" s="129">
        <v>0</v>
      </c>
      <c r="W27" s="129">
        <v>0</v>
      </c>
      <c r="X27" s="129">
        <v>0</v>
      </c>
      <c r="Y27" s="163">
        <v>0</v>
      </c>
    </row>
    <row r="28" spans="1:25" s="26" customFormat="1" ht="14.25" customHeight="1">
      <c r="A28" s="24" t="s">
        <v>14</v>
      </c>
      <c r="B28" s="211" t="s">
        <v>23</v>
      </c>
      <c r="C28" s="208">
        <v>60</v>
      </c>
      <c r="D28" s="25">
        <v>180</v>
      </c>
      <c r="E28" s="17"/>
      <c r="F28" s="62">
        <f t="shared" si="13"/>
        <v>0</v>
      </c>
      <c r="G28" s="18"/>
      <c r="H28" s="63">
        <f t="shared" si="14"/>
        <v>0</v>
      </c>
      <c r="I28" s="53">
        <f t="shared" si="15"/>
        <v>360</v>
      </c>
      <c r="J28" s="64">
        <f t="shared" si="16"/>
        <v>2</v>
      </c>
      <c r="K28" s="156">
        <v>45</v>
      </c>
      <c r="L28" s="128">
        <v>45</v>
      </c>
      <c r="M28" s="128">
        <v>45</v>
      </c>
      <c r="N28" s="128">
        <v>45</v>
      </c>
      <c r="O28" s="157">
        <v>0</v>
      </c>
      <c r="P28" s="136">
        <v>0</v>
      </c>
      <c r="Q28" s="128">
        <v>0</v>
      </c>
      <c r="R28" s="128">
        <v>0</v>
      </c>
      <c r="S28" s="128">
        <v>0</v>
      </c>
      <c r="T28" s="143">
        <v>0</v>
      </c>
      <c r="U28" s="156">
        <v>45</v>
      </c>
      <c r="V28" s="128">
        <v>45</v>
      </c>
      <c r="W28" s="128">
        <v>45</v>
      </c>
      <c r="X28" s="128">
        <v>45</v>
      </c>
      <c r="Y28" s="157">
        <v>0</v>
      </c>
    </row>
    <row r="29" spans="1:25" s="30" customFormat="1" ht="14.25" customHeight="1">
      <c r="A29" s="28" t="s">
        <v>16</v>
      </c>
      <c r="B29" s="212"/>
      <c r="C29" s="214"/>
      <c r="D29" s="12">
        <v>397</v>
      </c>
      <c r="E29" s="31"/>
      <c r="F29" s="54">
        <f t="shared" si="13"/>
        <v>0</v>
      </c>
      <c r="G29" s="32">
        <f t="shared" si="17"/>
        <v>397</v>
      </c>
      <c r="H29" s="55">
        <f t="shared" si="14"/>
        <v>1</v>
      </c>
      <c r="I29" s="56">
        <f t="shared" si="15"/>
        <v>794</v>
      </c>
      <c r="J29" s="57">
        <f t="shared" si="16"/>
        <v>2</v>
      </c>
      <c r="K29" s="158">
        <v>100</v>
      </c>
      <c r="L29" s="118">
        <v>100</v>
      </c>
      <c r="M29" s="118">
        <v>100</v>
      </c>
      <c r="N29" s="118">
        <v>97</v>
      </c>
      <c r="O29" s="159">
        <v>0</v>
      </c>
      <c r="P29" s="124">
        <v>0</v>
      </c>
      <c r="Q29" s="118">
        <v>0</v>
      </c>
      <c r="R29" s="118">
        <v>0</v>
      </c>
      <c r="S29" s="118">
        <v>0</v>
      </c>
      <c r="T29" s="142">
        <v>0</v>
      </c>
      <c r="U29" s="158">
        <v>100</v>
      </c>
      <c r="V29" s="118">
        <v>100</v>
      </c>
      <c r="W29" s="118">
        <v>100</v>
      </c>
      <c r="X29" s="118">
        <v>97</v>
      </c>
      <c r="Y29" s="159">
        <v>0</v>
      </c>
    </row>
    <row r="30" spans="1:25" s="36" customFormat="1" ht="14.25" customHeight="1">
      <c r="A30" s="36" t="s">
        <v>11</v>
      </c>
      <c r="B30" s="213"/>
      <c r="C30" s="215"/>
      <c r="D30" s="34">
        <v>154</v>
      </c>
      <c r="E30" s="23"/>
      <c r="F30" s="58">
        <f t="shared" si="13"/>
        <v>0</v>
      </c>
      <c r="G30" s="35">
        <f t="shared" si="17"/>
        <v>154</v>
      </c>
      <c r="H30" s="59">
        <f t="shared" si="14"/>
        <v>1</v>
      </c>
      <c r="I30" s="60">
        <f t="shared" si="15"/>
        <v>154</v>
      </c>
      <c r="J30" s="61">
        <f t="shared" si="16"/>
        <v>1</v>
      </c>
      <c r="K30" s="160">
        <v>38</v>
      </c>
      <c r="L30" s="129">
        <v>38</v>
      </c>
      <c r="M30" s="129">
        <v>38</v>
      </c>
      <c r="N30" s="129">
        <v>40</v>
      </c>
      <c r="O30" s="163">
        <v>0</v>
      </c>
      <c r="P30" s="137">
        <v>0</v>
      </c>
      <c r="Q30" s="129">
        <v>0</v>
      </c>
      <c r="R30" s="129">
        <v>0</v>
      </c>
      <c r="S30" s="129">
        <v>0</v>
      </c>
      <c r="T30" s="144">
        <v>0</v>
      </c>
      <c r="U30" s="160">
        <v>0</v>
      </c>
      <c r="V30" s="129">
        <v>0</v>
      </c>
      <c r="W30" s="129">
        <v>0</v>
      </c>
      <c r="X30" s="129">
        <v>0</v>
      </c>
      <c r="Y30" s="163">
        <v>0</v>
      </c>
    </row>
    <row r="31" spans="1:25" s="26" customFormat="1" ht="14.25" customHeight="1">
      <c r="A31" s="24" t="s">
        <v>14</v>
      </c>
      <c r="B31" s="211" t="s">
        <v>25</v>
      </c>
      <c r="C31" s="208">
        <v>62</v>
      </c>
      <c r="D31" s="185">
        <v>186</v>
      </c>
      <c r="E31" s="178"/>
      <c r="F31" s="182"/>
      <c r="G31" s="179"/>
      <c r="H31" s="183"/>
      <c r="I31" s="194">
        <v>372</v>
      </c>
      <c r="J31" s="193">
        <v>2</v>
      </c>
      <c r="K31" s="198">
        <v>51</v>
      </c>
      <c r="L31" s="185">
        <v>75</v>
      </c>
      <c r="M31" s="185">
        <v>30</v>
      </c>
      <c r="N31" s="185">
        <v>30</v>
      </c>
      <c r="O31" s="199">
        <v>0</v>
      </c>
      <c r="P31" s="198">
        <v>0</v>
      </c>
      <c r="Q31" s="185">
        <v>0</v>
      </c>
      <c r="R31" s="185">
        <v>0</v>
      </c>
      <c r="S31" s="185">
        <v>0</v>
      </c>
      <c r="T31" s="206">
        <v>0</v>
      </c>
      <c r="U31" s="192">
        <v>51</v>
      </c>
      <c r="V31" s="185">
        <v>75</v>
      </c>
      <c r="W31" s="185">
        <v>30</v>
      </c>
      <c r="X31" s="185">
        <v>30</v>
      </c>
      <c r="Y31" s="199">
        <v>0</v>
      </c>
    </row>
    <row r="32" spans="1:25" s="30" customFormat="1" ht="14.25" customHeight="1">
      <c r="A32" s="28" t="s">
        <v>16</v>
      </c>
      <c r="B32" s="212"/>
      <c r="C32" s="214"/>
      <c r="D32" s="175">
        <v>511</v>
      </c>
      <c r="E32" s="175"/>
      <c r="F32" s="176"/>
      <c r="G32" s="177"/>
      <c r="H32" s="180"/>
      <c r="I32" s="195">
        <v>1022</v>
      </c>
      <c r="J32" s="190">
        <v>2</v>
      </c>
      <c r="K32" s="200">
        <v>140</v>
      </c>
      <c r="L32" s="175">
        <v>205</v>
      </c>
      <c r="M32" s="175">
        <v>83</v>
      </c>
      <c r="N32" s="197">
        <v>83</v>
      </c>
      <c r="O32" s="201">
        <v>0</v>
      </c>
      <c r="P32" s="200">
        <v>0</v>
      </c>
      <c r="Q32" s="175">
        <v>0</v>
      </c>
      <c r="R32" s="175">
        <v>0</v>
      </c>
      <c r="S32" s="175">
        <v>0</v>
      </c>
      <c r="T32" s="201">
        <v>0</v>
      </c>
      <c r="U32" s="181">
        <v>140</v>
      </c>
      <c r="V32" s="175">
        <v>205</v>
      </c>
      <c r="W32" s="175">
        <v>83</v>
      </c>
      <c r="X32" s="197">
        <v>83</v>
      </c>
      <c r="Y32" s="201">
        <v>0</v>
      </c>
    </row>
    <row r="33" spans="1:25" s="36" customFormat="1" ht="14.25" customHeight="1" thickBot="1">
      <c r="A33" s="36" t="s">
        <v>11</v>
      </c>
      <c r="B33" s="213"/>
      <c r="C33" s="215"/>
      <c r="D33" s="186">
        <v>166</v>
      </c>
      <c r="E33" s="184"/>
      <c r="F33" s="187"/>
      <c r="G33" s="188"/>
      <c r="H33" s="189"/>
      <c r="I33" s="196">
        <v>332</v>
      </c>
      <c r="J33" s="191">
        <v>2</v>
      </c>
      <c r="K33" s="202">
        <v>40</v>
      </c>
      <c r="L33" s="203">
        <v>40</v>
      </c>
      <c r="M33" s="203">
        <v>43</v>
      </c>
      <c r="N33" s="203">
        <v>43</v>
      </c>
      <c r="O33" s="204">
        <v>0</v>
      </c>
      <c r="P33" s="202">
        <v>0</v>
      </c>
      <c r="Q33" s="203">
        <v>0</v>
      </c>
      <c r="R33" s="203">
        <v>0</v>
      </c>
      <c r="S33" s="203">
        <v>0</v>
      </c>
      <c r="T33" s="207">
        <v>0</v>
      </c>
      <c r="U33" s="205">
        <v>40</v>
      </c>
      <c r="V33" s="203">
        <v>40</v>
      </c>
      <c r="W33" s="203">
        <v>43</v>
      </c>
      <c r="X33" s="203">
        <v>43</v>
      </c>
      <c r="Y33" s="204">
        <v>0</v>
      </c>
    </row>
    <row r="34" spans="1:25" s="26" customFormat="1" ht="14.25" customHeight="1">
      <c r="A34" s="24" t="s">
        <v>14</v>
      </c>
      <c r="B34" s="211" t="s">
        <v>26</v>
      </c>
      <c r="C34" s="208">
        <v>5</v>
      </c>
      <c r="D34" s="25">
        <v>15</v>
      </c>
      <c r="E34" s="17"/>
      <c r="F34" s="62">
        <f t="shared" si="13"/>
        <v>0</v>
      </c>
      <c r="G34" s="18"/>
      <c r="H34" s="63">
        <f t="shared" si="14"/>
        <v>0</v>
      </c>
      <c r="I34" s="53">
        <f t="shared" si="15"/>
        <v>30</v>
      </c>
      <c r="J34" s="64">
        <f t="shared" si="16"/>
        <v>2</v>
      </c>
      <c r="K34" s="156">
        <v>4</v>
      </c>
      <c r="L34" s="128">
        <v>4</v>
      </c>
      <c r="M34" s="128">
        <v>4</v>
      </c>
      <c r="N34" s="128">
        <v>3</v>
      </c>
      <c r="O34" s="157">
        <v>0</v>
      </c>
      <c r="P34" s="136">
        <v>0</v>
      </c>
      <c r="Q34" s="25">
        <v>0</v>
      </c>
      <c r="R34" s="25">
        <v>0</v>
      </c>
      <c r="S34" s="25">
        <v>0</v>
      </c>
      <c r="T34" s="143">
        <v>0</v>
      </c>
      <c r="U34" s="156">
        <v>4</v>
      </c>
      <c r="V34" s="128">
        <v>4</v>
      </c>
      <c r="W34" s="128">
        <v>4</v>
      </c>
      <c r="X34" s="128">
        <v>3</v>
      </c>
      <c r="Y34" s="157">
        <v>0</v>
      </c>
    </row>
    <row r="35" spans="1:25" s="30" customFormat="1" ht="14.25" customHeight="1">
      <c r="A35" s="28" t="s">
        <v>16</v>
      </c>
      <c r="B35" s="212"/>
      <c r="C35" s="214"/>
      <c r="D35" s="12">
        <v>20</v>
      </c>
      <c r="E35" s="31"/>
      <c r="F35" s="54">
        <f t="shared" si="13"/>
        <v>0</v>
      </c>
      <c r="G35" s="32">
        <f t="shared" si="17"/>
        <v>20</v>
      </c>
      <c r="H35" s="55">
        <f t="shared" si="14"/>
        <v>1</v>
      </c>
      <c r="I35" s="56">
        <f t="shared" si="15"/>
        <v>40</v>
      </c>
      <c r="J35" s="57">
        <f t="shared" si="16"/>
        <v>2</v>
      </c>
      <c r="K35" s="158">
        <v>5</v>
      </c>
      <c r="L35" s="118">
        <v>5</v>
      </c>
      <c r="M35" s="118">
        <v>5</v>
      </c>
      <c r="N35" s="118">
        <v>5</v>
      </c>
      <c r="O35" s="159">
        <v>0</v>
      </c>
      <c r="P35" s="124">
        <v>0</v>
      </c>
      <c r="Q35" s="12">
        <v>0</v>
      </c>
      <c r="R35" s="12">
        <v>0</v>
      </c>
      <c r="S35" s="12">
        <v>0</v>
      </c>
      <c r="T35" s="142">
        <v>0</v>
      </c>
      <c r="U35" s="158">
        <v>5</v>
      </c>
      <c r="V35" s="118">
        <v>5</v>
      </c>
      <c r="W35" s="118">
        <v>5</v>
      </c>
      <c r="X35" s="118">
        <v>5</v>
      </c>
      <c r="Y35" s="159">
        <v>0</v>
      </c>
    </row>
    <row r="36" spans="1:25" s="36" customFormat="1" ht="14.25" customHeight="1">
      <c r="A36" s="36" t="s">
        <v>11</v>
      </c>
      <c r="B36" s="213"/>
      <c r="C36" s="215"/>
      <c r="D36" s="34">
        <v>32</v>
      </c>
      <c r="E36" s="23"/>
      <c r="F36" s="58">
        <f t="shared" si="13"/>
        <v>0</v>
      </c>
      <c r="G36" s="35">
        <f t="shared" si="17"/>
        <v>32</v>
      </c>
      <c r="H36" s="59">
        <f t="shared" si="14"/>
        <v>1</v>
      </c>
      <c r="I36" s="60">
        <f t="shared" si="15"/>
        <v>32</v>
      </c>
      <c r="J36" s="61">
        <f t="shared" si="16"/>
        <v>1</v>
      </c>
      <c r="K36" s="160">
        <v>8</v>
      </c>
      <c r="L36" s="129">
        <v>8</v>
      </c>
      <c r="M36" s="129">
        <v>8</v>
      </c>
      <c r="N36" s="129">
        <v>8</v>
      </c>
      <c r="O36" s="163">
        <v>0</v>
      </c>
      <c r="P36" s="137">
        <v>0</v>
      </c>
      <c r="Q36" s="34">
        <v>0</v>
      </c>
      <c r="R36" s="34">
        <v>0</v>
      </c>
      <c r="S36" s="34">
        <v>0</v>
      </c>
      <c r="T36" s="144">
        <v>0</v>
      </c>
      <c r="U36" s="160">
        <v>0</v>
      </c>
      <c r="V36" s="129">
        <v>0</v>
      </c>
      <c r="W36" s="129">
        <v>0</v>
      </c>
      <c r="X36" s="129">
        <v>0</v>
      </c>
      <c r="Y36" s="163">
        <v>0</v>
      </c>
    </row>
    <row r="37" spans="1:25" s="26" customFormat="1" ht="14.25" customHeight="1">
      <c r="A37" s="24" t="s">
        <v>14</v>
      </c>
      <c r="B37" s="208"/>
      <c r="C37" s="208"/>
      <c r="D37" s="25"/>
      <c r="E37" s="17"/>
      <c r="F37" s="62" t="e">
        <f t="shared" si="13"/>
        <v>#DIV/0!</v>
      </c>
      <c r="G37" s="18"/>
      <c r="H37" s="63" t="e">
        <f t="shared" si="14"/>
        <v>#DIV/0!</v>
      </c>
      <c r="I37" s="53">
        <f t="shared" si="15"/>
        <v>0</v>
      </c>
      <c r="J37" s="64" t="e">
        <f t="shared" si="16"/>
        <v>#DIV/0!</v>
      </c>
      <c r="K37" s="156"/>
      <c r="L37" s="128"/>
      <c r="M37" s="128"/>
      <c r="N37" s="128"/>
      <c r="O37" s="157"/>
      <c r="P37" s="136"/>
      <c r="Q37" s="25"/>
      <c r="R37" s="25"/>
      <c r="S37" s="25"/>
      <c r="T37" s="143"/>
      <c r="U37" s="156"/>
      <c r="V37" s="128"/>
      <c r="W37" s="128"/>
      <c r="X37" s="128"/>
      <c r="Y37" s="157"/>
    </row>
    <row r="38" spans="1:25" s="30" customFormat="1" ht="14.25" customHeight="1">
      <c r="A38" s="28" t="s">
        <v>16</v>
      </c>
      <c r="B38" s="214"/>
      <c r="C38" s="214"/>
      <c r="D38" s="12"/>
      <c r="E38" s="31"/>
      <c r="F38" s="54" t="e">
        <f t="shared" si="13"/>
        <v>#DIV/0!</v>
      </c>
      <c r="G38" s="32">
        <f t="shared" si="17"/>
        <v>0</v>
      </c>
      <c r="H38" s="55" t="e">
        <f t="shared" si="14"/>
        <v>#DIV/0!</v>
      </c>
      <c r="I38" s="56">
        <f t="shared" si="15"/>
        <v>0</v>
      </c>
      <c r="J38" s="57" t="e">
        <f t="shared" si="16"/>
        <v>#DIV/0!</v>
      </c>
      <c r="K38" s="158"/>
      <c r="L38" s="118"/>
      <c r="M38" s="118"/>
      <c r="N38" s="118"/>
      <c r="O38" s="159"/>
      <c r="P38" s="124"/>
      <c r="Q38" s="12"/>
      <c r="R38" s="12"/>
      <c r="S38" s="12"/>
      <c r="T38" s="142"/>
      <c r="U38" s="158"/>
      <c r="V38" s="118"/>
      <c r="W38" s="118"/>
      <c r="X38" s="118"/>
      <c r="Y38" s="159"/>
    </row>
    <row r="39" spans="1:25" s="36" customFormat="1" ht="14.25" customHeight="1">
      <c r="A39" s="36" t="s">
        <v>11</v>
      </c>
      <c r="B39" s="215"/>
      <c r="C39" s="215"/>
      <c r="D39" s="34"/>
      <c r="E39" s="23"/>
      <c r="F39" s="58" t="e">
        <f t="shared" si="13"/>
        <v>#DIV/0!</v>
      </c>
      <c r="G39" s="35">
        <f t="shared" si="17"/>
        <v>0</v>
      </c>
      <c r="H39" s="59" t="e">
        <f t="shared" si="14"/>
        <v>#DIV/0!</v>
      </c>
      <c r="I39" s="60">
        <f t="shared" si="15"/>
        <v>0</v>
      </c>
      <c r="J39" s="61" t="e">
        <f t="shared" si="16"/>
        <v>#DIV/0!</v>
      </c>
      <c r="K39" s="160"/>
      <c r="L39" s="129"/>
      <c r="M39" s="129"/>
      <c r="N39" s="129"/>
      <c r="O39" s="163"/>
      <c r="P39" s="137"/>
      <c r="Q39" s="34"/>
      <c r="R39" s="34"/>
      <c r="S39" s="34"/>
      <c r="T39" s="144"/>
      <c r="U39" s="160"/>
      <c r="V39" s="129"/>
      <c r="W39" s="129"/>
      <c r="X39" s="129"/>
      <c r="Y39" s="163"/>
    </row>
    <row r="40" spans="1:25" s="26" customFormat="1" ht="14.25" customHeight="1">
      <c r="A40" s="27" t="s">
        <v>7</v>
      </c>
      <c r="B40" s="208"/>
      <c r="C40" s="208"/>
      <c r="D40" s="25"/>
      <c r="E40" s="17"/>
      <c r="F40" s="62" t="e">
        <f t="shared" si="13"/>
        <v>#DIV/0!</v>
      </c>
      <c r="G40" s="18"/>
      <c r="H40" s="63" t="e">
        <f t="shared" si="14"/>
        <v>#DIV/0!</v>
      </c>
      <c r="I40" s="53">
        <f t="shared" si="15"/>
        <v>0</v>
      </c>
      <c r="J40" s="64" t="e">
        <f t="shared" si="16"/>
        <v>#DIV/0!</v>
      </c>
      <c r="K40" s="156"/>
      <c r="L40" s="128"/>
      <c r="M40" s="128"/>
      <c r="N40" s="128"/>
      <c r="O40" s="157"/>
      <c r="P40" s="136"/>
      <c r="Q40" s="25"/>
      <c r="R40" s="25"/>
      <c r="S40" s="25"/>
      <c r="T40" s="143"/>
      <c r="U40" s="156"/>
      <c r="V40" s="128"/>
      <c r="W40" s="128"/>
      <c r="X40" s="128"/>
      <c r="Y40" s="157"/>
    </row>
    <row r="41" spans="1:25" s="30" customFormat="1" ht="14.25" customHeight="1">
      <c r="A41" s="28" t="s">
        <v>16</v>
      </c>
      <c r="B41" s="209"/>
      <c r="C41" s="209"/>
      <c r="D41" s="12"/>
      <c r="E41" s="31"/>
      <c r="F41" s="54" t="e">
        <f t="shared" si="13"/>
        <v>#DIV/0!</v>
      </c>
      <c r="G41" s="32">
        <f t="shared" si="17"/>
        <v>0</v>
      </c>
      <c r="H41" s="55" t="e">
        <f t="shared" si="14"/>
        <v>#DIV/0!</v>
      </c>
      <c r="I41" s="56">
        <f t="shared" si="15"/>
        <v>0</v>
      </c>
      <c r="J41" s="57" t="e">
        <f t="shared" si="16"/>
        <v>#DIV/0!</v>
      </c>
      <c r="K41" s="158"/>
      <c r="L41" s="118"/>
      <c r="M41" s="118"/>
      <c r="N41" s="118"/>
      <c r="O41" s="159"/>
      <c r="P41" s="124"/>
      <c r="Q41" s="12"/>
      <c r="R41" s="12"/>
      <c r="S41" s="12"/>
      <c r="T41" s="142"/>
      <c r="U41" s="158"/>
      <c r="V41" s="118"/>
      <c r="W41" s="118"/>
      <c r="X41" s="118"/>
      <c r="Y41" s="159"/>
    </row>
    <row r="42" spans="1:25" s="36" customFormat="1" ht="14.25" customHeight="1" thickBot="1">
      <c r="A42" s="33" t="s">
        <v>11</v>
      </c>
      <c r="B42" s="210"/>
      <c r="C42" s="210"/>
      <c r="D42" s="34"/>
      <c r="E42" s="23"/>
      <c r="F42" s="58" t="e">
        <f t="shared" si="13"/>
        <v>#DIV/0!</v>
      </c>
      <c r="G42" s="35">
        <f t="shared" si="17"/>
        <v>0</v>
      </c>
      <c r="H42" s="59" t="e">
        <f t="shared" si="14"/>
        <v>#DIV/0!</v>
      </c>
      <c r="I42" s="60">
        <f t="shared" si="15"/>
        <v>0</v>
      </c>
      <c r="J42" s="59" t="e">
        <f t="shared" si="16"/>
        <v>#DIV/0!</v>
      </c>
      <c r="K42" s="164"/>
      <c r="L42" s="165"/>
      <c r="M42" s="165"/>
      <c r="N42" s="165"/>
      <c r="O42" s="166"/>
      <c r="P42" s="146"/>
      <c r="Q42" s="65"/>
      <c r="R42" s="65"/>
      <c r="S42" s="65"/>
      <c r="T42" s="145"/>
      <c r="U42" s="164"/>
      <c r="V42" s="165"/>
      <c r="W42" s="165"/>
      <c r="X42" s="165"/>
      <c r="Y42" s="166"/>
    </row>
  </sheetData>
  <mergeCells count="33">
    <mergeCell ref="B13:B15"/>
    <mergeCell ref="C13:C15"/>
    <mergeCell ref="A1:Y1"/>
    <mergeCell ref="I3:J3"/>
    <mergeCell ref="K2:O2"/>
    <mergeCell ref="P2:T2"/>
    <mergeCell ref="U2:Y2"/>
    <mergeCell ref="G3:H3"/>
    <mergeCell ref="E3:F3"/>
    <mergeCell ref="B4:B6"/>
    <mergeCell ref="C4:C6"/>
    <mergeCell ref="B7:B9"/>
    <mergeCell ref="C7:C9"/>
    <mergeCell ref="B10:B12"/>
    <mergeCell ref="C10:C12"/>
    <mergeCell ref="B16:B18"/>
    <mergeCell ref="C16:C18"/>
    <mergeCell ref="B19:B21"/>
    <mergeCell ref="C19:C21"/>
    <mergeCell ref="B22:B24"/>
    <mergeCell ref="C22:C24"/>
    <mergeCell ref="B25:B27"/>
    <mergeCell ref="C25:C27"/>
    <mergeCell ref="B28:B30"/>
    <mergeCell ref="C28:C30"/>
    <mergeCell ref="B31:B33"/>
    <mergeCell ref="C31:C33"/>
    <mergeCell ref="C40:C42"/>
    <mergeCell ref="B40:B42"/>
    <mergeCell ref="B34:B36"/>
    <mergeCell ref="C34:C36"/>
    <mergeCell ref="B37:B39"/>
    <mergeCell ref="C37:C39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2022-02-14T11:23:55Z</dcterms:modified>
</cp:coreProperties>
</file>